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vfl01.kurotaki.local\総務課\０２　財政関係\01　財政関係\01　財務、起債\07　財政状況資料集\R02決算\20220228（奈良県）【３／１０〆】令和２年度財政状況資料集の作成及び提出について（依頼）\提出\"/>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<sst xmlns="http://schemas.openxmlformats.org/spreadsheetml/2006/main" count="1099" uniqueCount="589">
  <si>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</si>
  <si>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</si>
  <si>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</si>
  <si>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</si>
  <si>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</si>
  <si>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</si>
  <si>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</si>
  <si>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</si>
  <si>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</si>
  <si>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</si>
  <si>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</si>
  <si>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</si>
  <si>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</si>
  <si>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</si>
  <si>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</si>
  <si>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</si>
  <si>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</si>
  <si>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</si>
  <si>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</si>
  <si>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</si>
  <si>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</si>
  <si>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</si>
  <si>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</si>
  <si>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</si>
  <si>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</si>
  <si>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</si>
  <si>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</si>
  <si>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</si>
  <si>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</si>
  <si>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</si>
  <si>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</si>
  <si>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</si>
  <si>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</si>
  <si>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</si>
  <si>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</si>
  <si>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</si>
  <si>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</si>
  <si>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</si>
  <si>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</si>
  <si>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</si>
  <si>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</si>
  <si>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</si>
  <si>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</si>
  <si>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</si>
  <si>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</si>
  <si>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</si>
  <si>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</si>
  <si>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</si>
  <si>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</si>
  <si>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</si>
  <si>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</si>
  <si>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</si>
  <si>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</si>
  <si>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</si>
  <si>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</si>
  <si>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</si>
  <si>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</si>
  <si>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</si>
  <si>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</si>
  <si>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</si>
  <si>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</si>
  <si>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</si>
  <si>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</si>
  <si>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</si>
  <si>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</si>
  <si>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</si>
  <si>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</si>
  <si>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</si>
  <si>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</si>
  <si>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</si>
  <si>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</si>
  <si>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</si>
  <si>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</si>
  <si>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</si>
  <si>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</si>
  <si>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</si>
  <si>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</si>
  <si>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</si>
  <si>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</si>
  <si>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</si>
  <si>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</si>
  <si>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</si>
  <si>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</si>
  <si>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</si>
  <si>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</si>
  <si>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</si>
  <si>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</si>
  <si>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</si>
  <si>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</si>
  <si>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</si>
  <si>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</si>
  <si>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</si>
  <si>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</si>
  <si>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</si>
  <si>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</si>
  <si>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</si>
  <si>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</si>
  <si>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</si>
  <si>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</si>
  <si>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</si>
  <si>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</si>
  <si>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</si>
  <si>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</si>
  <si>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</si>
  <si>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</si>
  <si>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</si>
  <si>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</si>
  <si>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</si>
  <si>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</si>
  <si>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</si>
  <si>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</si>
  <si>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</si>
  <si>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</si>
  <si>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</si>
  <si>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</si>
  <si>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</si>
  <si>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</si>
  <si>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</si>
  <si>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</si>
  <si>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</si>
  <si>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</si>
  <si>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</si>
  <si>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</si>
  <si>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</si>
  <si>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</si>
  <si>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</si>
  <si>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</si>
  <si>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</si>
  <si>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</si>
  <si>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</si>
  <si>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</si>
  <si>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</si>
  <si>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</si>
  <si>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</si>
  <si>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</si>
  <si>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</si>
  <si>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</si>
  <si>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</si>
  <si>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</si>
  <si>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</si>
  <si>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</si>
  <si>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</si>
  <si>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</si>
  <si>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</si>
  <si>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</si>
  <si>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</si>
  <si>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</si>
  <si>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</si>
  <si>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</si>
  <si>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</si>
  <si>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</si>
  <si>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-4.8</t>
    <phoneticPr fontId="5"/>
  </si>
  <si>
    <t>基準財政需要額</t>
    <phoneticPr fontId="25"/>
  </si>
  <si>
    <t>うち日本人(％)</t>
    <phoneticPr fontId="5"/>
  </si>
  <si>
    <t>-4.7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</si>
  <si>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</si>
  <si>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</si>
  <si>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</si>
  <si>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</si>
  <si>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</si>
  <si>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</si>
  <si>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</si>
  <si>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</si>
  <si>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</si>
  <si>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</si>
  <si>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</si>
  <si>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</si>
  <si>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</si>
  <si>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</si>
  <si>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</si>
  <si>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</si>
  <si>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</si>
  <si>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</si>
  <si>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</si>
  <si>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</si>
  <si>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</si>
  <si>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</si>
  <si>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</si>
  <si>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</si>
  <si>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</si>
  <si>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</si>
  <si>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</si>
  <si>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</si>
  <si>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</si>
  <si>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</si>
  <si>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</si>
  <si>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</si>
  <si>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</si>
  <si>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</si>
  <si>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</si>
  <si>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</si>
  <si>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</si>
  <si>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</si>
  <si>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</si>
  <si>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</si>
  <si>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</si>
  <si>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</si>
  <si>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</si>
  <si>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</si>
  <si>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</si>
  <si>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</si>
  <si>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</si>
  <si>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</si>
  <si>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</si>
  <si>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</si>
  <si>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</si>
  <si>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</si>
  <si>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</si>
  <si>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</si>
  <si>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</si>
  <si>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</si>
  <si>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</si>
  <si>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</si>
  <si>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</si>
  <si>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奈良県黒滝村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</si>
  <si>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</si>
  <si>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</si>
  <si>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</si>
  <si>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</si>
  <si>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</si>
  <si>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</si>
  <si>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</si>
  <si>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</si>
  <si>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</si>
  <si>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</si>
  <si>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</si>
  <si>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</si>
  <si>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</si>
  <si>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</si>
  <si>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</si>
  <si>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</si>
  <si>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</si>
  <si>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</si>
  <si>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</si>
  <si>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</si>
  <si>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</si>
  <si>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</si>
  <si>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</si>
  <si>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</si>
  <si>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</si>
  <si>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</si>
  <si>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</si>
  <si>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</si>
  <si>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</si>
  <si>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</si>
  <si>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</si>
  <si>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</si>
  <si>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</si>
  <si>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</si>
  <si>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</si>
  <si>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</si>
  <si>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</si>
  <si>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</si>
  <si>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</si>
  <si>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</si>
  <si>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</si>
  <si>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</si>
  <si>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</si>
  <si>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</si>
  <si>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</si>
  <si>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</si>
  <si>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</si>
  <si>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</si>
  <si>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</si>
  <si>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</si>
  <si>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</si>
  <si>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</si>
  <si>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</si>
  <si>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</si>
  <si>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</si>
  <si>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</si>
  <si>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</si>
  <si>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</si>
  <si>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</si>
  <si>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</si>
  <si>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</si>
  <si>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</si>
  <si>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</si>
  <si>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</si>
  <si>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</si>
  <si>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</si>
  <si>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</si>
  <si>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</si>
  <si>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</si>
  <si>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</si>
  <si>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</si>
  <si>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</si>
  <si>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</si>
  <si>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</si>
  <si>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</si>
  <si>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</si>
  <si>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</si>
  <si>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</si>
  <si>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</si>
  <si>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</si>
  <si>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</si>
  <si>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</si>
  <si>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</si>
  <si>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</si>
  <si>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</si>
  <si>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</si>
  <si>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</si>
  <si>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</si>
  <si>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</si>
  <si>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</si>
  <si>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</si>
  <si>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</si>
  <si>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</si>
  <si>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</si>
  <si>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</si>
  <si>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</si>
  <si>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</si>
  <si>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</si>
  <si>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</si>
  <si>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</si>
  <si>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</si>
  <si>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</si>
  <si>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</si>
  <si>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</si>
  <si>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</si>
  <si>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</si>
  <si>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</si>
  <si>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</si>
  <si>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</si>
  <si>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</si>
  <si>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</si>
  <si>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</si>
  <si>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</si>
  <si>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</si>
  <si>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</si>
  <si>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</si>
  <si>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</si>
  <si>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</si>
  <si>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</si>
  <si>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</si>
  <si>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</si>
  <si>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</si>
  <si>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</si>
  <si>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</si>
  <si>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</si>
  <si>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</si>
  <si>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</si>
  <si>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</si>
  <si>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</si>
  <si>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</si>
  <si>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</si>
  <si>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</si>
  <si>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</si>
  <si>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</si>
  <si>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</si>
  <si>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</si>
  <si>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</si>
  <si>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</si>
  <si>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</si>
  <si>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</si>
  <si>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</si>
  <si>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</si>
  <si>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</si>
  <si>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</si>
  <si>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</si>
  <si>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</si>
  <si>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</si>
  <si>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</si>
  <si>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</si>
  <si>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</si>
  <si>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</si>
  <si>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</si>
  <si>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</si>
  <si>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奈良県黒滝村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</si>
  <si>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</si>
  <si>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</si>
  <si>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</si>
  <si>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</si>
  <si>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</si>
  <si>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</si>
  <si>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</si>
  <si>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</si>
  <si>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</si>
  <si>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</si>
  <si>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</si>
  <si>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</si>
  <si>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</si>
  <si>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</si>
  <si>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</si>
  <si>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</si>
  <si>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</si>
  <si>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</si>
  <si>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</si>
  <si>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</si>
  <si>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</si>
  <si>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</si>
  <si>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</si>
  <si>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</si>
  <si>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</si>
  <si>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</si>
  <si>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</si>
  <si>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</si>
  <si>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</si>
  <si>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</si>
  <si>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</si>
  <si>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</si>
  <si>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</si>
  <si>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</si>
  <si>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国民健康保険（診療施設勘定）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</si>
  <si>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</si>
  <si>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</si>
  <si>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</si>
  <si>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</si>
  <si>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</si>
  <si>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</si>
  <si>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</si>
  <si>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</si>
  <si>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</si>
  <si>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</si>
  <si>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</si>
  <si>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</si>
  <si>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</si>
  <si>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</si>
  <si>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</si>
  <si>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</si>
  <si>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</si>
  <si>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</si>
  <si>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</si>
  <si>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</si>
  <si>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</si>
  <si>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</si>
  <si>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</si>
  <si>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</si>
  <si>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</si>
  <si>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</si>
  <si>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</si>
  <si>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</si>
  <si>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</si>
  <si>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</si>
  <si>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</si>
  <si>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</si>
  <si>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</si>
  <si>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</si>
  <si>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</si>
  <si>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</si>
  <si>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</si>
  <si>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</si>
  <si>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</si>
  <si>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</si>
  <si>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</si>
  <si>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</si>
  <si>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</si>
  <si>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</si>
  <si>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</si>
  <si>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</si>
  <si>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</si>
  <si>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</si>
  <si>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</si>
  <si>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</si>
  <si>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</si>
  <si>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</si>
  <si>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</si>
  <si>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</si>
  <si>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</si>
  <si>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</si>
  <si>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</si>
  <si>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</si>
  <si>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</si>
  <si>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</si>
  <si>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</si>
  <si>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</si>
  <si>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</si>
  <si>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</si>
  <si>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</si>
  <si>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</si>
  <si>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</si>
  <si>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</si>
  <si>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</si>
  <si>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</si>
  <si>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</si>
  <si>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</si>
  <si>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</si>
  <si>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</si>
  <si>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</si>
  <si>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</si>
  <si>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</si>
  <si>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</si>
  <si>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</si>
  <si>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</si>
  <si>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</si>
  <si>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</si>
  <si>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</si>
  <si>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</si>
  <si>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</si>
  <si>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</si>
  <si>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</si>
  <si>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</si>
  <si>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</si>
  <si>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</si>
  <si>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</si>
  <si>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</si>
  <si>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</si>
  <si>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</si>
  <si>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</si>
  <si>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</si>
  <si>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</si>
  <si>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</si>
  <si>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</si>
  <si>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</si>
  <si>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</si>
  <si>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</si>
  <si>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</si>
  <si>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</si>
  <si>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</si>
  <si>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</si>
  <si>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</si>
  <si>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</si>
  <si>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</si>
  <si>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</si>
  <si>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</si>
  <si>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</si>
  <si>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</si>
  <si>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</si>
  <si>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</si>
  <si>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</si>
  <si>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</si>
  <si>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</si>
  <si>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</si>
  <si>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</si>
  <si>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</si>
  <si>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</si>
  <si>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</si>
  <si>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</si>
  <si>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</si>
  <si>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</si>
  <si>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</si>
  <si>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</si>
  <si>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</si>
  <si>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</si>
  <si>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</si>
  <si>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</si>
  <si>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</si>
  <si>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</si>
  <si>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</si>
  <si>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</si>
  <si>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</si>
  <si>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</si>
  <si>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</si>
  <si>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</si>
  <si>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</si>
  <si>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</si>
  <si>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</si>
  <si>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</si>
  <si>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</si>
  <si>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</si>
  <si>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</si>
  <si>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</si>
  <si>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</si>
  <si>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</si>
  <si>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</si>
  <si>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</si>
  <si>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4.83</t>
  </si>
  <si>
    <t>▲ 20.57</t>
  </si>
  <si>
    <t>▲ 14.00</t>
  </si>
  <si>
    <t>一般会計</t>
  </si>
  <si>
    <t>介護保険事業</t>
  </si>
  <si>
    <t>国民健康保険（事業勘定）</t>
  </si>
  <si>
    <t>簡易水道事業特別会計</t>
  </si>
  <si>
    <t>下水道事業特別会計</t>
  </si>
  <si>
    <t>国民健康保険（診療施設勘定）</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</si>
  <si>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</si>
  <si>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</si>
  <si>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</si>
  <si>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</si>
  <si>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</si>
  <si>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</si>
  <si>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</si>
  <si>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</si>
  <si>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</si>
  <si>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ふるさと創生基金</t>
    <rPh sb="4" eb="6">
      <t>ソウセイ</t>
    </rPh>
    <rPh sb="6" eb="8">
      <t>キキン</t>
    </rPh>
    <phoneticPr fontId="5"/>
  </si>
  <si>
    <t>地域振興資金</t>
    <rPh sb="0" eb="2">
      <t>チイキ</t>
    </rPh>
    <rPh sb="2" eb="4">
      <t>シンコウ</t>
    </rPh>
    <rPh sb="4" eb="6">
      <t>シキン</t>
    </rPh>
    <phoneticPr fontId="5"/>
  </si>
  <si>
    <t>村営住宅基金</t>
    <rPh sb="0" eb="2">
      <t>ソンエイ</t>
    </rPh>
    <rPh sb="2" eb="4">
      <t>ジュウタク</t>
    </rPh>
    <rPh sb="4" eb="6">
      <t>キキン</t>
    </rPh>
    <phoneticPr fontId="5"/>
  </si>
  <si>
    <t>山林造成基金</t>
    <rPh sb="0" eb="2">
      <t>サンリン</t>
    </rPh>
    <rPh sb="2" eb="4">
      <t>ゾウセイ</t>
    </rPh>
    <rPh sb="4" eb="6">
      <t>キキン</t>
    </rPh>
    <phoneticPr fontId="5"/>
  </si>
  <si>
    <t>ふるさと応援基金</t>
    <rPh sb="4" eb="6">
      <t>オウエン</t>
    </rPh>
    <rPh sb="6" eb="8">
      <t>キキン</t>
    </rPh>
    <phoneticPr fontId="5"/>
  </si>
  <si>
    <t>-</t>
    <phoneticPr fontId="2"/>
  </si>
  <si>
    <t>株式会社　黒滝森物語村</t>
    <rPh sb="0" eb="4">
      <t>カブシキガイシャ</t>
    </rPh>
    <rPh sb="5" eb="7">
      <t>クロタキ</t>
    </rPh>
    <rPh sb="7" eb="8">
      <t>モリ</t>
    </rPh>
    <rPh sb="8" eb="9">
      <t>モノ</t>
    </rPh>
    <rPh sb="9" eb="10">
      <t>ガタ</t>
    </rPh>
    <rPh sb="10" eb="11">
      <t>ムラ</t>
    </rPh>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</si>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</sst>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xmlns:c16r2="http://schemas.microsoft.com/office/drawing/2015/06/chart">
            <c:ext xmlns:c16="http://schemas.microsoft.com/office/drawing/2014/chart" uri="{C3380CC4-5D6E-409C-BE32-E72D297353CC}">
              <c16:uniqueId val="{00000000-6C59-4117-8EA1-8EE6ECCAA1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292385</c:v>
                </c:pt>
                <c:pt idx="1">
                  <c:v>352936</c:v>
                </c:pt>
                <c:pt idx="2">
                  <c:v>462718</c:v>
                </c:pt>
                <c:pt idx="3">
                  <c:v>258679</c:v>
                </c:pt>
                <c:pt idx="4">
                  <c:v>553546</c:v>
                </c:pt>
              </c:numCache>
            </c:numRef>
          </c:val>
          <c:smooth val="0"/>
          <c:extLst xmlns:c16r2="http://schemas.microsoft.com/office/drawing/2015/06/chart">
            <c:ext xmlns:c16="http://schemas.microsoft.com/office/drawing/2014/chart" uri="{C3380CC4-5D6E-409C-BE32-E72D297353CC}">
              <c16:uniqueId val="{00000001-6C59-4117-8EA1-8EE6ECCAA162}"/>
            </c:ext>
          </c:extLst>
        </c:ser>
        <c:dLbls>
          <c:showLegendKey val="0"/>
          <c:showVal val="0"/>
          <c:showCatName val="0"/>
          <c:showSerName val="0"/>
          <c:showPercent val="0"/>
          <c:showBubbleSize val="0"/>
        </c:dLbls>
        <c:marker val="1"/>
        <c:smooth val="0"/>
        <c:axId val="431498344"/>
        <c:axId val="431498736"/>
      </c:lineChart>
      <c:catAx>
        <c:axId val="431498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498736"/>
        <c:crosses val="autoZero"/>
        <c:auto val="1"/>
        <c:lblAlgn val="ctr"/>
        <c:lblOffset val="100"/>
        <c:tickLblSkip val="1"/>
        <c:tickMarkSkip val="1"/>
        <c:noMultiLvlLbl val="0"/>
      </c:catAx>
      <c:valAx>
        <c:axId val="43149873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498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10.64</c:v>
                </c:pt>
                <c:pt idx="1">
                  <c:v>6.74</c:v>
                </c:pt>
                <c:pt idx="2">
                  <c:v>0.4</c:v>
                </c:pt>
                <c:pt idx="3">
                  <c:v>2.4300000000000002</c:v>
                </c:pt>
                <c:pt idx="4">
                  <c:v>4.5599999999999996</c:v>
                </c:pt>
              </c:numCache>
            </c:numRef>
          </c:val>
          <c:extLst xmlns:c16r2="http://schemas.microsoft.com/office/drawing/2015/06/chart">
            <c:ext xmlns:c16="http://schemas.microsoft.com/office/drawing/2014/chart" uri="{C3380CC4-5D6E-409C-BE32-E72D297353CC}">
              <c16:uniqueId val="{00000000-08F2-41B1-8589-0DC3B7DCD2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90.02</c:v>
                </c:pt>
                <c:pt idx="1">
                  <c:v>98.05</c:v>
                </c:pt>
                <c:pt idx="2">
                  <c:v>89.06</c:v>
                </c:pt>
                <c:pt idx="3">
                  <c:v>71.11</c:v>
                </c:pt>
                <c:pt idx="4">
                  <c:v>65.3</c:v>
                </c:pt>
              </c:numCache>
            </c:numRef>
          </c:val>
          <c:extLst xmlns:c16r2="http://schemas.microsoft.com/office/drawing/2015/06/chart">
            <c:ext xmlns:c16="http://schemas.microsoft.com/office/drawing/2014/chart" uri="{C3380CC4-5D6E-409C-BE32-E72D297353CC}">
              <c16:uniqueId val="{00000001-08F2-41B1-8589-0DC3B7DCD22D}"/>
            </c:ext>
          </c:extLst>
        </c:ser>
        <c:dLbls>
          <c:showLegendKey val="0"/>
          <c:showVal val="0"/>
          <c:showCatName val="0"/>
          <c:showSerName val="0"/>
          <c:showPercent val="0"/>
          <c:showBubbleSize val="0"/>
        </c:dLbls>
        <c:gapWidth val="250"/>
        <c:overlap val="100"/>
        <c:axId val="431500304"/>
        <c:axId val="431500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2.23</c:v>
                </c:pt>
                <c:pt idx="1">
                  <c:v>-4.83</c:v>
                </c:pt>
                <c:pt idx="2">
                  <c:v>-20.57</c:v>
                </c:pt>
                <c:pt idx="3">
                  <c:v>-14</c:v>
                </c:pt>
                <c:pt idx="4">
                  <c:v>2.34</c:v>
                </c:pt>
              </c:numCache>
            </c:numRef>
          </c:val>
          <c:smooth val="0"/>
          <c:extLst xmlns:c16r2="http://schemas.microsoft.com/office/drawing/2015/06/chart">
            <c:ext xmlns:c16="http://schemas.microsoft.com/office/drawing/2014/chart" uri="{C3380CC4-5D6E-409C-BE32-E72D297353CC}">
              <c16:uniqueId val="{00000002-08F2-41B1-8589-0DC3B7DCD22D}"/>
            </c:ext>
          </c:extLst>
        </c:ser>
        <c:dLbls>
          <c:showLegendKey val="0"/>
          <c:showVal val="0"/>
          <c:showCatName val="0"/>
          <c:showSerName val="0"/>
          <c:showPercent val="0"/>
          <c:showBubbleSize val="0"/>
        </c:dLbls>
        <c:marker val="1"/>
        <c:smooth val="0"/>
        <c:axId val="431500304"/>
        <c:axId val="431500696"/>
      </c:lineChart>
      <c:catAx>
        <c:axId val="43150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500696"/>
        <c:crosses val="autoZero"/>
        <c:auto val="1"/>
        <c:lblAlgn val="ctr"/>
        <c:lblOffset val="100"/>
        <c:tickLblSkip val="1"/>
        <c:tickMarkSkip val="1"/>
        <c:noMultiLvlLbl val="0"/>
      </c:catAx>
      <c:valAx>
        <c:axId val="431500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50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99A-44DD-ABF3-C9C71E8946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99A-44DD-ABF3-C9C71E8946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99A-44DD-ABF3-C9C71E89467E}"/>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99A-44DD-ABF3-C9C71E89467E}"/>
            </c:ext>
          </c:extLst>
        </c:ser>
        <c:ser>
          <c:idx val="4"/>
          <c:order val="4"/>
          <c:tx>
            <c:strRef>
              <c:f>データシート!$A$31</c:f>
              <c:strCache>
                <c:ptCount val="1"/>
                <c:pt idx="0">
                  <c:v>国民健康保険（診療施設勘定）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699A-44DD-ABF3-C9C71E89467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0.05</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5-699A-44DD-ABF3-C9C71E89467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6-699A-44DD-ABF3-C9C71E89467E}"/>
            </c:ext>
          </c:extLst>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c:v>
                </c:pt>
                <c:pt idx="2">
                  <c:v>#N/A</c:v>
                </c:pt>
                <c:pt idx="3">
                  <c:v>1.6</c:v>
                </c:pt>
                <c:pt idx="4">
                  <c:v>#N/A</c:v>
                </c:pt>
                <c:pt idx="5">
                  <c:v>2.95</c:v>
                </c:pt>
                <c:pt idx="6">
                  <c:v>#N/A</c:v>
                </c:pt>
                <c:pt idx="7">
                  <c:v>0.96</c:v>
                </c:pt>
                <c:pt idx="8">
                  <c:v>#N/A</c:v>
                </c:pt>
                <c:pt idx="9">
                  <c:v>1.06</c:v>
                </c:pt>
              </c:numCache>
            </c:numRef>
          </c:val>
          <c:extLst xmlns:c16r2="http://schemas.microsoft.com/office/drawing/2015/06/chart">
            <c:ext xmlns:c16="http://schemas.microsoft.com/office/drawing/2014/chart" uri="{C3380CC4-5D6E-409C-BE32-E72D297353CC}">
              <c16:uniqueId val="{00000007-699A-44DD-ABF3-C9C71E89467E}"/>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c:v>
                </c:pt>
                <c:pt idx="2">
                  <c:v>#N/A</c:v>
                </c:pt>
                <c:pt idx="3">
                  <c:v>0.88</c:v>
                </c:pt>
                <c:pt idx="4">
                  <c:v>#N/A</c:v>
                </c:pt>
                <c:pt idx="5">
                  <c:v>1.43</c:v>
                </c:pt>
                <c:pt idx="6">
                  <c:v>#N/A</c:v>
                </c:pt>
                <c:pt idx="7">
                  <c:v>2.57</c:v>
                </c:pt>
                <c:pt idx="8">
                  <c:v>#N/A</c:v>
                </c:pt>
                <c:pt idx="9">
                  <c:v>4.01</c:v>
                </c:pt>
              </c:numCache>
            </c:numRef>
          </c:val>
          <c:extLst xmlns:c16r2="http://schemas.microsoft.com/office/drawing/2015/06/chart">
            <c:ext xmlns:c16="http://schemas.microsoft.com/office/drawing/2014/chart" uri="{C3380CC4-5D6E-409C-BE32-E72D297353CC}">
              <c16:uniqueId val="{00000008-699A-44DD-ABF3-C9C71E8946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10.63</c:v>
                </c:pt>
                <c:pt idx="2">
                  <c:v>#N/A</c:v>
                </c:pt>
                <c:pt idx="3">
                  <c:v>6.73</c:v>
                </c:pt>
                <c:pt idx="4">
                  <c:v>#N/A</c:v>
                </c:pt>
                <c:pt idx="5">
                  <c:v>0.4</c:v>
                </c:pt>
                <c:pt idx="6">
                  <c:v>#N/A</c:v>
                </c:pt>
                <c:pt idx="7">
                  <c:v>2.42</c:v>
                </c:pt>
                <c:pt idx="8">
                  <c:v>#N/A</c:v>
                </c:pt>
                <c:pt idx="9">
                  <c:v>4.55</c:v>
                </c:pt>
              </c:numCache>
            </c:numRef>
          </c:val>
          <c:extLst xmlns:c16r2="http://schemas.microsoft.com/office/drawing/2015/06/chart">
            <c:ext xmlns:c16="http://schemas.microsoft.com/office/drawing/2014/chart" uri="{C3380CC4-5D6E-409C-BE32-E72D297353CC}">
              <c16:uniqueId val="{00000009-699A-44DD-ABF3-C9C71E89467E}"/>
            </c:ext>
          </c:extLst>
        </c:ser>
        <c:dLbls>
          <c:showLegendKey val="0"/>
          <c:showVal val="0"/>
          <c:showCatName val="0"/>
          <c:showSerName val="0"/>
          <c:showPercent val="0"/>
          <c:showBubbleSize val="0"/>
        </c:dLbls>
        <c:gapWidth val="150"/>
        <c:overlap val="100"/>
        <c:axId val="431501480"/>
        <c:axId val="255754152"/>
      </c:barChart>
      <c:catAx>
        <c:axId val="43150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754152"/>
        <c:crosses val="autoZero"/>
        <c:auto val="1"/>
        <c:lblAlgn val="ctr"/>
        <c:lblOffset val="100"/>
        <c:tickLblSkip val="1"/>
        <c:tickMarkSkip val="1"/>
        <c:noMultiLvlLbl val="0"/>
      </c:catAx>
      <c:valAx>
        <c:axId val="255754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501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119</c:v>
                </c:pt>
                <c:pt idx="5">
                  <c:v>102</c:v>
                </c:pt>
                <c:pt idx="8">
                  <c:v>108</c:v>
                </c:pt>
                <c:pt idx="11">
                  <c:v>116</c:v>
                </c:pt>
                <c:pt idx="14">
                  <c:v>125</c:v>
                </c:pt>
              </c:numCache>
            </c:numRef>
          </c:val>
          <c:extLst xmlns:c16r2="http://schemas.microsoft.com/office/drawing/2015/06/chart">
            <c:ext xmlns:c16="http://schemas.microsoft.com/office/drawing/2014/chart" uri="{C3380CC4-5D6E-409C-BE32-E72D297353CC}">
              <c16:uniqueId val="{00000000-9E19-4CE5-BE55-0D3C065B2D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E19-4CE5-BE55-0D3C065B2D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E19-4CE5-BE55-0D3C065B2D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18</c:v>
                </c:pt>
                <c:pt idx="6">
                  <c:v>23</c:v>
                </c:pt>
                <c:pt idx="9">
                  <c:v>21</c:v>
                </c:pt>
                <c:pt idx="12">
                  <c:v>26</c:v>
                </c:pt>
              </c:numCache>
            </c:numRef>
          </c:val>
          <c:extLst xmlns:c16r2="http://schemas.microsoft.com/office/drawing/2015/06/chart">
            <c:ext xmlns:c16="http://schemas.microsoft.com/office/drawing/2014/chart" uri="{C3380CC4-5D6E-409C-BE32-E72D297353CC}">
              <c16:uniqueId val="{00000003-9E19-4CE5-BE55-0D3C065B2D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c:v>
                </c:pt>
                <c:pt idx="3">
                  <c:v>11</c:v>
                </c:pt>
                <c:pt idx="6">
                  <c:v>12</c:v>
                </c:pt>
                <c:pt idx="9">
                  <c:v>12</c:v>
                </c:pt>
                <c:pt idx="12">
                  <c:v>21</c:v>
                </c:pt>
              </c:numCache>
            </c:numRef>
          </c:val>
          <c:extLst xmlns:c16r2="http://schemas.microsoft.com/office/drawing/2015/06/chart">
            <c:ext xmlns:c16="http://schemas.microsoft.com/office/drawing/2014/chart" uri="{C3380CC4-5D6E-409C-BE32-E72D297353CC}">
              <c16:uniqueId val="{00000004-9E19-4CE5-BE55-0D3C065B2D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19-4CE5-BE55-0D3C065B2D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19-4CE5-BE55-0D3C065B2D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c:v>
                </c:pt>
                <c:pt idx="3">
                  <c:v>101</c:v>
                </c:pt>
                <c:pt idx="6">
                  <c:v>106</c:v>
                </c:pt>
                <c:pt idx="9">
                  <c:v>116</c:v>
                </c:pt>
                <c:pt idx="12">
                  <c:v>123</c:v>
                </c:pt>
              </c:numCache>
            </c:numRef>
          </c:val>
          <c:extLst xmlns:c16r2="http://schemas.microsoft.com/office/drawing/2015/06/chart">
            <c:ext xmlns:c16="http://schemas.microsoft.com/office/drawing/2014/chart" uri="{C3380CC4-5D6E-409C-BE32-E72D297353CC}">
              <c16:uniqueId val="{00000007-9E19-4CE5-BE55-0D3C065B2DD6}"/>
            </c:ext>
          </c:extLst>
        </c:ser>
        <c:dLbls>
          <c:showLegendKey val="0"/>
          <c:showVal val="0"/>
          <c:showCatName val="0"/>
          <c:showSerName val="0"/>
          <c:showPercent val="0"/>
          <c:showBubbleSize val="0"/>
        </c:dLbls>
        <c:gapWidth val="100"/>
        <c:overlap val="100"/>
        <c:axId val="435287728"/>
        <c:axId val="435288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c:v>
                </c:pt>
                <c:pt idx="2">
                  <c:v>#N/A</c:v>
                </c:pt>
                <c:pt idx="3">
                  <c:v>#N/A</c:v>
                </c:pt>
                <c:pt idx="4">
                  <c:v>28</c:v>
                </c:pt>
                <c:pt idx="5">
                  <c:v>#N/A</c:v>
                </c:pt>
                <c:pt idx="6">
                  <c:v>#N/A</c:v>
                </c:pt>
                <c:pt idx="7">
                  <c:v>33</c:v>
                </c:pt>
                <c:pt idx="8">
                  <c:v>#N/A</c:v>
                </c:pt>
                <c:pt idx="9">
                  <c:v>#N/A</c:v>
                </c:pt>
                <c:pt idx="10">
                  <c:v>33</c:v>
                </c:pt>
                <c:pt idx="11">
                  <c:v>#N/A</c:v>
                </c:pt>
                <c:pt idx="12">
                  <c:v>#N/A</c:v>
                </c:pt>
                <c:pt idx="13">
                  <c:v>45</c:v>
                </c:pt>
                <c:pt idx="14">
                  <c:v>#N/A</c:v>
                </c:pt>
              </c:numCache>
            </c:numRef>
          </c:val>
          <c:smooth val="0"/>
          <c:extLst xmlns:c16r2="http://schemas.microsoft.com/office/drawing/2015/06/chart">
            <c:ext xmlns:c16="http://schemas.microsoft.com/office/drawing/2014/chart" uri="{C3380CC4-5D6E-409C-BE32-E72D297353CC}">
              <c16:uniqueId val="{00000008-9E19-4CE5-BE55-0D3C065B2DD6}"/>
            </c:ext>
          </c:extLst>
        </c:ser>
        <c:dLbls>
          <c:showLegendKey val="0"/>
          <c:showVal val="0"/>
          <c:showCatName val="0"/>
          <c:showSerName val="0"/>
          <c:showPercent val="0"/>
          <c:showBubbleSize val="0"/>
        </c:dLbls>
        <c:marker val="1"/>
        <c:smooth val="0"/>
        <c:axId val="435287728"/>
        <c:axId val="435288120"/>
      </c:lineChart>
      <c:catAx>
        <c:axId val="43528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288120"/>
        <c:crosses val="autoZero"/>
        <c:auto val="1"/>
        <c:lblAlgn val="ctr"/>
        <c:lblOffset val="100"/>
        <c:tickLblSkip val="1"/>
        <c:tickMarkSkip val="1"/>
        <c:noMultiLvlLbl val="0"/>
      </c:catAx>
      <c:valAx>
        <c:axId val="435288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28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1256</c:v>
                </c:pt>
                <c:pt idx="5">
                  <c:v>1291</c:v>
                </c:pt>
                <c:pt idx="8">
                  <c:v>1344</c:v>
                </c:pt>
                <c:pt idx="11">
                  <c:v>1357</c:v>
                </c:pt>
                <c:pt idx="14">
                  <c:v>1353</c:v>
                </c:pt>
              </c:numCache>
            </c:numRef>
          </c:val>
          <c:extLst xmlns:c16r2="http://schemas.microsoft.com/office/drawing/2015/06/chart">
            <c:ext xmlns:c16="http://schemas.microsoft.com/office/drawing/2014/chart" uri="{C3380CC4-5D6E-409C-BE32-E72D297353CC}">
              <c16:uniqueId val="{00000000-BF97-4D91-9AA1-D61F235457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126</c:v>
                </c:pt>
                <c:pt idx="5">
                  <c:v>80</c:v>
                </c:pt>
                <c:pt idx="8">
                  <c:v>57</c:v>
                </c:pt>
                <c:pt idx="11">
                  <c:v>53</c:v>
                </c:pt>
                <c:pt idx="14">
                  <c:v>50</c:v>
                </c:pt>
              </c:numCache>
            </c:numRef>
          </c:val>
          <c:extLst xmlns:c16r2="http://schemas.microsoft.com/office/drawing/2015/06/chart">
            <c:ext xmlns:c16="http://schemas.microsoft.com/office/drawing/2014/chart" uri="{C3380CC4-5D6E-409C-BE32-E72D297353CC}">
              <c16:uniqueId val="{00000001-BF97-4D91-9AA1-D61F235457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1064</c:v>
                </c:pt>
                <c:pt idx="5">
                  <c:v>1037</c:v>
                </c:pt>
                <c:pt idx="8">
                  <c:v>943</c:v>
                </c:pt>
                <c:pt idx="11">
                  <c:v>852</c:v>
                </c:pt>
                <c:pt idx="14">
                  <c:v>836</c:v>
                </c:pt>
              </c:numCache>
            </c:numRef>
          </c:val>
          <c:extLst xmlns:c16r2="http://schemas.microsoft.com/office/drawing/2015/06/chart">
            <c:ext xmlns:c16="http://schemas.microsoft.com/office/drawing/2014/chart" uri="{C3380CC4-5D6E-409C-BE32-E72D297353CC}">
              <c16:uniqueId val="{00000002-BF97-4D91-9AA1-D61F235457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F97-4D91-9AA1-D61F235457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F97-4D91-9AA1-D61F235457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97-4D91-9AA1-D61F235457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391</c:v>
                </c:pt>
                <c:pt idx="3">
                  <c:v>380</c:v>
                </c:pt>
                <c:pt idx="6">
                  <c:v>308</c:v>
                </c:pt>
                <c:pt idx="9">
                  <c:v>350</c:v>
                </c:pt>
                <c:pt idx="12">
                  <c:v>328</c:v>
                </c:pt>
              </c:numCache>
            </c:numRef>
          </c:val>
          <c:extLst xmlns:c16r2="http://schemas.microsoft.com/office/drawing/2015/06/chart">
            <c:ext xmlns:c16="http://schemas.microsoft.com/office/drawing/2014/chart" uri="{C3380CC4-5D6E-409C-BE32-E72D297353CC}">
              <c16:uniqueId val="{00000006-BF97-4D91-9AA1-D61F235457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228</c:v>
                </c:pt>
                <c:pt idx="3">
                  <c:v>227</c:v>
                </c:pt>
                <c:pt idx="6">
                  <c:v>226</c:v>
                </c:pt>
                <c:pt idx="9">
                  <c:v>178</c:v>
                </c:pt>
                <c:pt idx="12">
                  <c:v>156</c:v>
                </c:pt>
              </c:numCache>
            </c:numRef>
          </c:val>
          <c:extLst xmlns:c16r2="http://schemas.microsoft.com/office/drawing/2015/06/chart">
            <c:ext xmlns:c16="http://schemas.microsoft.com/office/drawing/2014/chart" uri="{C3380CC4-5D6E-409C-BE32-E72D297353CC}">
              <c16:uniqueId val="{00000007-BF97-4D91-9AA1-D61F235457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284</c:v>
                </c:pt>
                <c:pt idx="3">
                  <c:v>209</c:v>
                </c:pt>
                <c:pt idx="6">
                  <c:v>246</c:v>
                </c:pt>
                <c:pt idx="9">
                  <c:v>278</c:v>
                </c:pt>
                <c:pt idx="12">
                  <c:v>311</c:v>
                </c:pt>
              </c:numCache>
            </c:numRef>
          </c:val>
          <c:extLst xmlns:c16r2="http://schemas.microsoft.com/office/drawing/2015/06/chart">
            <c:ext xmlns:c16="http://schemas.microsoft.com/office/drawing/2014/chart" uri="{C3380CC4-5D6E-409C-BE32-E72D297353CC}">
              <c16:uniqueId val="{00000008-BF97-4D91-9AA1-D61F235457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93</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9-BF97-4D91-9AA1-D61F235457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1158</c:v>
                </c:pt>
                <c:pt idx="3">
                  <c:v>1221</c:v>
                </c:pt>
                <c:pt idx="6">
                  <c:v>1295</c:v>
                </c:pt>
                <c:pt idx="9">
                  <c:v>1305</c:v>
                </c:pt>
                <c:pt idx="12">
                  <c:v>1409</c:v>
                </c:pt>
              </c:numCache>
            </c:numRef>
          </c:val>
          <c:extLst xmlns:c16r2="http://schemas.microsoft.com/office/drawing/2015/06/chart">
            <c:ext xmlns:c16="http://schemas.microsoft.com/office/drawing/2014/chart" uri="{C3380CC4-5D6E-409C-BE32-E72D297353CC}">
              <c16:uniqueId val="{0000000A-BF97-4D91-9AA1-D61F23545706}"/>
            </c:ext>
          </c:extLst>
        </c:ser>
        <c:dLbls>
          <c:showLegendKey val="0"/>
          <c:showVal val="0"/>
          <c:showCatName val="0"/>
          <c:showSerName val="0"/>
          <c:showPercent val="0"/>
          <c:showBubbleSize val="0"/>
        </c:dLbls>
        <c:gapWidth val="100"/>
        <c:overlap val="100"/>
        <c:axId val="435288512"/>
        <c:axId val="43528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F97-4D91-9AA1-D61F23545706}"/>
            </c:ext>
          </c:extLst>
        </c:ser>
        <c:dLbls>
          <c:showLegendKey val="0"/>
          <c:showVal val="0"/>
          <c:showCatName val="0"/>
          <c:showSerName val="0"/>
          <c:showPercent val="0"/>
          <c:showBubbleSize val="0"/>
        </c:dLbls>
        <c:marker val="1"/>
        <c:smooth val="0"/>
        <c:axId val="435288512"/>
        <c:axId val="435289296"/>
      </c:lineChart>
      <c:catAx>
        <c:axId val="43528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289296"/>
        <c:crosses val="autoZero"/>
        <c:auto val="1"/>
        <c:lblAlgn val="ctr"/>
        <c:lblOffset val="100"/>
        <c:tickLblSkip val="1"/>
        <c:tickMarkSkip val="1"/>
        <c:noMultiLvlLbl val="0"/>
      </c:catAx>
      <c:valAx>
        <c:axId val="43528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28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621</c:v>
                </c:pt>
                <c:pt idx="1">
                  <c:v>506</c:v>
                </c:pt>
                <c:pt idx="2">
                  <c:v>507</c:v>
                </c:pt>
              </c:numCache>
            </c:numRef>
          </c:val>
          <c:extLst xmlns:c16r2="http://schemas.microsoft.com/office/drawing/2015/06/chart">
            <c:ext xmlns:c16="http://schemas.microsoft.com/office/drawing/2014/chart" uri="{C3380CC4-5D6E-409C-BE32-E72D297353CC}">
              <c16:uniqueId val="{00000000-7B38-4F24-82CB-DC97CAC4E7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7B38-4F24-82CB-DC97CAC4E7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c:v>
                </c:pt>
                <c:pt idx="1">
                  <c:v>309</c:v>
                </c:pt>
                <c:pt idx="2">
                  <c:v>324</c:v>
                </c:pt>
              </c:numCache>
            </c:numRef>
          </c:val>
          <c:extLst xmlns:c16r2="http://schemas.microsoft.com/office/drawing/2015/06/chart">
            <c:ext xmlns:c16="http://schemas.microsoft.com/office/drawing/2014/chart" uri="{C3380CC4-5D6E-409C-BE32-E72D297353CC}">
              <c16:uniqueId val="{00000002-7B38-4F24-82CB-DC97CAC4E789}"/>
            </c:ext>
          </c:extLst>
        </c:ser>
        <c:dLbls>
          <c:showLegendKey val="0"/>
          <c:showVal val="0"/>
          <c:showCatName val="0"/>
          <c:showSerName val="0"/>
          <c:showPercent val="0"/>
          <c:showBubbleSize val="0"/>
        </c:dLbls>
        <c:gapWidth val="120"/>
        <c:overlap val="100"/>
        <c:axId val="435289688"/>
        <c:axId val="435290472"/>
      </c:barChart>
      <c:catAx>
        <c:axId val="43528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5290472"/>
        <c:crosses val="autoZero"/>
        <c:auto val="1"/>
        <c:lblAlgn val="ctr"/>
        <c:lblOffset val="100"/>
        <c:tickLblSkip val="1"/>
        <c:tickMarkSkip val="1"/>
        <c:noMultiLvlLbl val="0"/>
      </c:catAx>
      <c:valAx>
        <c:axId val="435290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528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税収基盤が元々弱く、さらに人口減少や少子高齢化に加え、村の主産業である林業が低迷していることから類似団体の平均を下回っている。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村税は口座振替の推進と徴収体制の強化を行っているが、決算額に対する村税構成は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％であり、歳入は地方交付税に頼らざるを得ないのが現状である。令和２年における地方交付税の構成比は</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58928</xdr:rowOff>
    </xdr:to>
    <xdr:cxnSp macro="">
      <xdr:nvCxnSpPr>
        <xdr:cNvPr id="69" name="直線コネクタ 68"/>
        <xdr:cNvCxnSpPr/>
      </xdr:nvCxnSpPr>
      <xdr:spPr>
        <a:xfrm flipV="1">
          <a:off x="3225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68580</xdr:rowOff>
    </xdr:to>
    <xdr:cxnSp macro="">
      <xdr:nvCxnSpPr>
        <xdr:cNvPr id="72" name="直線コネクタ 71"/>
        <xdr:cNvCxnSpPr/>
      </xdr:nvCxnSpPr>
      <xdr:spPr>
        <a:xfrm flipV="1">
          <a:off x="2336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a:t>
          </a:r>
          <a:r>
            <a:rPr kumimoji="1" lang="en-US" altLang="ja-JP" sz="1300">
              <a:latin typeface="ＭＳ Ｐゴシック" panose="020B0600070205080204" pitchFamily="50" charset="-128"/>
              <a:ea typeface="ＭＳ Ｐゴシック" panose="020B0600070205080204" pitchFamily="50" charset="-128"/>
            </a:rPr>
            <a:t>104.0%</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改善したが、依然として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を大きく超過している。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経常収支比率悪化の要因としては、人件費（</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）や補助費等（</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）が大きいことが挙げられる。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改善策として、令和２年度に行財政改革を実施し、職員の定数管理や各種団体への補助金の在り方を見直しした。</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133350</xdr:rowOff>
    </xdr:to>
    <xdr:cxnSp macro="">
      <xdr:nvCxnSpPr>
        <xdr:cNvPr id="124" name="直線コネクタ 123"/>
        <xdr:cNvCxnSpPr/>
      </xdr:nvCxnSpPr>
      <xdr:spPr>
        <a:xfrm flipV="1">
          <a:off x="4953000" y="997860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105427</xdr:rowOff>
    </xdr:from>
    <xdr:ext cx="762000" cy="259045"/>
    <xdr:sp macro="" textlink="">
      <xdr:nvSpPr>
        <xdr:cNvPr id="125" name="財政構造の弾力性最小値テキスト"/>
        <xdr:cNvSpPr txBox="1"/>
      </xdr:nvSpPr>
      <xdr:spPr>
        <a:xfrm>
          <a:off x="5041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133350</xdr:rowOff>
    </xdr:from>
    <xdr:to>
      <xdr:col>24</xdr:col>
      <xdr:colOff>12700</xdr:colOff>
      <xdr:row>65</xdr:row>
      <xdr:rowOff>133350</xdr:rowOff>
    </xdr:to>
    <xdr:cxnSp macro="">
      <xdr:nvCxnSpPr>
        <xdr:cNvPr id="126" name="直線コネクタ 125"/>
        <xdr:cNvCxnSpPr/>
      </xdr:nvCxnSpPr>
      <xdr:spPr>
        <a:xfrm>
          <a:off x="4864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65</xdr:row>
      <xdr:rowOff>169545</xdr:rowOff>
    </xdr:to>
    <xdr:cxnSp macro="">
      <xdr:nvCxnSpPr>
        <xdr:cNvPr id="129" name="直線コネクタ 128"/>
        <xdr:cNvCxnSpPr/>
      </xdr:nvCxnSpPr>
      <xdr:spPr>
        <a:xfrm flipV="1">
          <a:off x="4114800" y="112776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0"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1" name="フローチャート: 判断 130"/>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169545</xdr:rowOff>
    </xdr:from>
    <xdr:to>
      <xdr:col>19</xdr:col>
      <xdr:colOff>133350</xdr:colOff>
      <xdr:row>66</xdr:row>
      <xdr:rowOff>106</xdr:rowOff>
    </xdr:to>
    <xdr:cxnSp macro="">
      <xdr:nvCxnSpPr>
        <xdr:cNvPr id="132" name="直線コネクタ 131"/>
        <xdr:cNvCxnSpPr/>
      </xdr:nvCxnSpPr>
      <xdr:spPr>
        <a:xfrm flipV="1">
          <a:off x="3225800" y="1131379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3" name="フローチャート: 判断 132"/>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34" name="テキスト ボックス 133"/>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66</xdr:row>
      <xdr:rowOff>106</xdr:rowOff>
    </xdr:to>
    <xdr:cxnSp macro="">
      <xdr:nvCxnSpPr>
        <xdr:cNvPr id="135" name="直線コネクタ 134"/>
        <xdr:cNvCxnSpPr/>
      </xdr:nvCxnSpPr>
      <xdr:spPr>
        <a:xfrm>
          <a:off x="2336800" y="112112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107738</xdr:rowOff>
    </xdr:from>
    <xdr:to>
      <xdr:col>15</xdr:col>
      <xdr:colOff>133350</xdr:colOff>
      <xdr:row>64</xdr:row>
      <xdr:rowOff>37888</xdr:rowOff>
    </xdr:to>
    <xdr:sp macro="" textlink="">
      <xdr:nvSpPr>
        <xdr:cNvPr id="136" name="フローチャート: 判断 135"/>
        <xdr:cNvSpPr/>
      </xdr:nvSpPr>
      <xdr:spPr>
        <a:xfrm>
          <a:off x="3175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48065</xdr:rowOff>
    </xdr:from>
    <xdr:ext cx="762000" cy="259045"/>
    <xdr:sp macro="" textlink="">
      <xdr:nvSpPr>
        <xdr:cNvPr id="137" name="テキスト ボックス 136"/>
        <xdr:cNvSpPr txBox="1"/>
      </xdr:nvSpPr>
      <xdr:spPr>
        <a:xfrm>
          <a:off x="2844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10689</xdr:rowOff>
    </xdr:from>
    <xdr:to>
      <xdr:col>11</xdr:col>
      <xdr:colOff>31750</xdr:colOff>
      <xdr:row>65</xdr:row>
      <xdr:rowOff>66993</xdr:rowOff>
    </xdr:to>
    <xdr:cxnSp macro="">
      <xdr:nvCxnSpPr>
        <xdr:cNvPr id="138" name="直線コネクタ 137"/>
        <xdr:cNvCxnSpPr/>
      </xdr:nvCxnSpPr>
      <xdr:spPr>
        <a:xfrm>
          <a:off x="1447800" y="111549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101706</xdr:rowOff>
    </xdr:from>
    <xdr:to>
      <xdr:col>11</xdr:col>
      <xdr:colOff>82550</xdr:colOff>
      <xdr:row>64</xdr:row>
      <xdr:rowOff>31856</xdr:rowOff>
    </xdr:to>
    <xdr:sp macro="" textlink="">
      <xdr:nvSpPr>
        <xdr:cNvPr id="139" name="フローチャート: 判断 138"/>
        <xdr:cNvSpPr/>
      </xdr:nvSpPr>
      <xdr:spPr>
        <a:xfrm>
          <a:off x="2286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42033</xdr:rowOff>
    </xdr:from>
    <xdr:ext cx="762000" cy="259045"/>
    <xdr:sp macro="" textlink="">
      <xdr:nvSpPr>
        <xdr:cNvPr id="140" name="テキスト ボックス 139"/>
        <xdr:cNvSpPr txBox="1"/>
      </xdr:nvSpPr>
      <xdr:spPr>
        <a:xfrm>
          <a:off x="1955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1" name="フローチャート: 判断 140"/>
        <xdr:cNvSpPr/>
      </xdr:nvSpPr>
      <xdr:spPr>
        <a:xfrm>
          <a:off x="1397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157180</xdr:rowOff>
    </xdr:from>
    <xdr:ext cx="762000" cy="259045"/>
    <xdr:sp macro="" textlink="">
      <xdr:nvSpPr>
        <xdr:cNvPr id="142" name="テキスト ボックス 141"/>
        <xdr:cNvSpPr txBox="1"/>
      </xdr:nvSpPr>
      <xdr:spPr>
        <a:xfrm>
          <a:off x="1066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8" name="楕円 147"/>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149877</xdr:rowOff>
    </xdr:from>
    <xdr:ext cx="762000" cy="259045"/>
    <xdr:sp macro="" textlink="">
      <xdr:nvSpPr>
        <xdr:cNvPr id="149" name="財政構造の弾力性該当値テキスト"/>
        <xdr:cNvSpPr txBox="1"/>
      </xdr:nvSpPr>
      <xdr:spPr>
        <a:xfrm>
          <a:off x="5041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118745</xdr:rowOff>
    </xdr:from>
    <xdr:to>
      <xdr:col>19</xdr:col>
      <xdr:colOff>184150</xdr:colOff>
      <xdr:row>66</xdr:row>
      <xdr:rowOff>48895</xdr:rowOff>
    </xdr:to>
    <xdr:sp macro="" textlink="">
      <xdr:nvSpPr>
        <xdr:cNvPr id="150" name="楕円 149"/>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33672</xdr:rowOff>
    </xdr:from>
    <xdr:ext cx="736600" cy="259045"/>
    <xdr:sp macro="" textlink="">
      <xdr:nvSpPr>
        <xdr:cNvPr id="151" name="テキスト ボックス 150"/>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120756</xdr:rowOff>
    </xdr:from>
    <xdr:to>
      <xdr:col>15</xdr:col>
      <xdr:colOff>133350</xdr:colOff>
      <xdr:row>66</xdr:row>
      <xdr:rowOff>50906</xdr:rowOff>
    </xdr:to>
    <xdr:sp macro="" textlink="">
      <xdr:nvSpPr>
        <xdr:cNvPr id="152" name="楕円 151"/>
        <xdr:cNvSpPr/>
      </xdr:nvSpPr>
      <xdr:spPr>
        <a:xfrm>
          <a:off x="31750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35683</xdr:rowOff>
    </xdr:from>
    <xdr:ext cx="762000" cy="259045"/>
    <xdr:sp macro="" textlink="">
      <xdr:nvSpPr>
        <xdr:cNvPr id="153" name="テキスト ボックス 152"/>
        <xdr:cNvSpPr txBox="1"/>
      </xdr:nvSpPr>
      <xdr:spPr>
        <a:xfrm>
          <a:off x="2844800" y="113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16193</xdr:rowOff>
    </xdr:from>
    <xdr:to>
      <xdr:col>11</xdr:col>
      <xdr:colOff>82550</xdr:colOff>
      <xdr:row>65</xdr:row>
      <xdr:rowOff>117793</xdr:rowOff>
    </xdr:to>
    <xdr:sp macro="" textlink="">
      <xdr:nvSpPr>
        <xdr:cNvPr id="154" name="楕円 153"/>
        <xdr:cNvSpPr/>
      </xdr:nvSpPr>
      <xdr:spPr>
        <a:xfrm>
          <a:off x="2286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102570</xdr:rowOff>
    </xdr:from>
    <xdr:ext cx="762000" cy="259045"/>
    <xdr:sp macro="" textlink="">
      <xdr:nvSpPr>
        <xdr:cNvPr id="155" name="テキスト ボックス 154"/>
        <xdr:cNvSpPr txBox="1"/>
      </xdr:nvSpPr>
      <xdr:spPr>
        <a:xfrm>
          <a:off x="1955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131339</xdr:rowOff>
    </xdr:from>
    <xdr:to>
      <xdr:col>7</xdr:col>
      <xdr:colOff>31750</xdr:colOff>
      <xdr:row>65</xdr:row>
      <xdr:rowOff>61489</xdr:rowOff>
    </xdr:to>
    <xdr:sp macro="" textlink="">
      <xdr:nvSpPr>
        <xdr:cNvPr id="156" name="楕円 155"/>
        <xdr:cNvSpPr/>
      </xdr:nvSpPr>
      <xdr:spPr>
        <a:xfrm>
          <a:off x="1397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46266</xdr:rowOff>
    </xdr:from>
    <xdr:ext cx="762000" cy="259045"/>
    <xdr:sp macro="" textlink="">
      <xdr:nvSpPr>
        <xdr:cNvPr id="157" name="テキスト ボックス 156"/>
        <xdr:cNvSpPr txBox="1"/>
      </xdr:nvSpPr>
      <xdr:spPr>
        <a:xfrm>
          <a:off x="1066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人口は年々減少していくなかで、年数経過による職員一人あたりの職員給の増加や、電子計算機関連の経費が増加傾向にある。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今後は退職者に対する職員の非補充など、村の規模に見合った財政運営に務める。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4" name="直線コネクタ 183"/>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5"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6" name="直線コネクタ 185"/>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7"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8" name="直線コネクタ 187"/>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57556</xdr:rowOff>
    </xdr:from>
    <xdr:to>
      <xdr:col>23</xdr:col>
      <xdr:colOff>133350</xdr:colOff>
      <xdr:row>83</xdr:row>
      <xdr:rowOff>60620</xdr:rowOff>
    </xdr:to>
    <xdr:cxnSp macro="">
      <xdr:nvCxnSpPr>
        <xdr:cNvPr id="189" name="直線コネクタ 188"/>
        <xdr:cNvCxnSpPr/>
      </xdr:nvCxnSpPr>
      <xdr:spPr>
        <a:xfrm>
          <a:off x="4114800" y="14287906"/>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90"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91" name="フローチャート: 判断 190"/>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54499</xdr:rowOff>
    </xdr:from>
    <xdr:to>
      <xdr:col>19</xdr:col>
      <xdr:colOff>133350</xdr:colOff>
      <xdr:row>83</xdr:row>
      <xdr:rowOff>57556</xdr:rowOff>
    </xdr:to>
    <xdr:cxnSp macro="">
      <xdr:nvCxnSpPr>
        <xdr:cNvPr id="192" name="直線コネクタ 191"/>
        <xdr:cNvCxnSpPr/>
      </xdr:nvCxnSpPr>
      <xdr:spPr>
        <a:xfrm>
          <a:off x="3225800" y="14284849"/>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3" name="フローチャート: 判断 192"/>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4" name="テキスト ボックス 193"/>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37574</xdr:rowOff>
    </xdr:from>
    <xdr:to>
      <xdr:col>15</xdr:col>
      <xdr:colOff>82550</xdr:colOff>
      <xdr:row>83</xdr:row>
      <xdr:rowOff>54499</xdr:rowOff>
    </xdr:to>
    <xdr:cxnSp macro="">
      <xdr:nvCxnSpPr>
        <xdr:cNvPr id="195" name="直線コネクタ 194"/>
        <xdr:cNvCxnSpPr/>
      </xdr:nvCxnSpPr>
      <xdr:spPr>
        <a:xfrm>
          <a:off x="2336800" y="14267924"/>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6" name="フローチャート: 判断 195"/>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7" name="テキスト ボックス 196"/>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37574</xdr:rowOff>
    </xdr:from>
    <xdr:to>
      <xdr:col>11</xdr:col>
      <xdr:colOff>31750</xdr:colOff>
      <xdr:row>83</xdr:row>
      <xdr:rowOff>45603</xdr:rowOff>
    </xdr:to>
    <xdr:cxnSp macro="">
      <xdr:nvCxnSpPr>
        <xdr:cNvPr id="198" name="直線コネクタ 197"/>
        <xdr:cNvCxnSpPr/>
      </xdr:nvCxnSpPr>
      <xdr:spPr>
        <a:xfrm flipV="1">
          <a:off x="1447800" y="14267924"/>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9" name="フローチャート: 判断 198"/>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200" name="テキスト ボックス 199"/>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201" name="フローチャート: 判断 200"/>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2" name="テキスト ボックス 201"/>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9820</xdr:rowOff>
    </xdr:from>
    <xdr:to>
      <xdr:col>23</xdr:col>
      <xdr:colOff>184150</xdr:colOff>
      <xdr:row>83</xdr:row>
      <xdr:rowOff>111420</xdr:rowOff>
    </xdr:to>
    <xdr:sp macro="" textlink="">
      <xdr:nvSpPr>
        <xdr:cNvPr id="208" name="楕円 207"/>
        <xdr:cNvSpPr/>
      </xdr:nvSpPr>
      <xdr:spPr>
        <a:xfrm>
          <a:off x="4902200" y="142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153347</xdr:rowOff>
    </xdr:from>
    <xdr:ext cx="762000" cy="259045"/>
    <xdr:sp macro="" textlink="">
      <xdr:nvSpPr>
        <xdr:cNvPr id="209" name="人件費・物件費等の状況該当値テキスト"/>
        <xdr:cNvSpPr txBox="1"/>
      </xdr:nvSpPr>
      <xdr:spPr>
        <a:xfrm>
          <a:off x="5041900" y="1421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6756</xdr:rowOff>
    </xdr:from>
    <xdr:to>
      <xdr:col>19</xdr:col>
      <xdr:colOff>184150</xdr:colOff>
      <xdr:row>83</xdr:row>
      <xdr:rowOff>108356</xdr:rowOff>
    </xdr:to>
    <xdr:sp macro="" textlink="">
      <xdr:nvSpPr>
        <xdr:cNvPr id="210" name="楕円 209"/>
        <xdr:cNvSpPr/>
      </xdr:nvSpPr>
      <xdr:spPr>
        <a:xfrm>
          <a:off x="4064000" y="142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93133</xdr:rowOff>
    </xdr:from>
    <xdr:ext cx="736600" cy="259045"/>
    <xdr:sp macro="" textlink="">
      <xdr:nvSpPr>
        <xdr:cNvPr id="211" name="テキスト ボックス 210"/>
        <xdr:cNvSpPr txBox="1"/>
      </xdr:nvSpPr>
      <xdr:spPr>
        <a:xfrm>
          <a:off x="3733800" y="1432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3699</xdr:rowOff>
    </xdr:from>
    <xdr:to>
      <xdr:col>15</xdr:col>
      <xdr:colOff>133350</xdr:colOff>
      <xdr:row>83</xdr:row>
      <xdr:rowOff>105299</xdr:rowOff>
    </xdr:to>
    <xdr:sp macro="" textlink="">
      <xdr:nvSpPr>
        <xdr:cNvPr id="212" name="楕円 211"/>
        <xdr:cNvSpPr/>
      </xdr:nvSpPr>
      <xdr:spPr>
        <a:xfrm>
          <a:off x="3175000" y="14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90076</xdr:rowOff>
    </xdr:from>
    <xdr:ext cx="762000" cy="259045"/>
    <xdr:sp macro="" textlink="">
      <xdr:nvSpPr>
        <xdr:cNvPr id="213" name="テキスト ボックス 212"/>
        <xdr:cNvSpPr txBox="1"/>
      </xdr:nvSpPr>
      <xdr:spPr>
        <a:xfrm>
          <a:off x="2844800" y="143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158224</xdr:rowOff>
    </xdr:from>
    <xdr:to>
      <xdr:col>11</xdr:col>
      <xdr:colOff>82550</xdr:colOff>
      <xdr:row>83</xdr:row>
      <xdr:rowOff>88374</xdr:rowOff>
    </xdr:to>
    <xdr:sp macro="" textlink="">
      <xdr:nvSpPr>
        <xdr:cNvPr id="214" name="楕円 213"/>
        <xdr:cNvSpPr/>
      </xdr:nvSpPr>
      <xdr:spPr>
        <a:xfrm>
          <a:off x="2286000" y="142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73151</xdr:rowOff>
    </xdr:from>
    <xdr:ext cx="762000" cy="259045"/>
    <xdr:sp macro="" textlink="">
      <xdr:nvSpPr>
        <xdr:cNvPr id="215" name="テキスト ボックス 214"/>
        <xdr:cNvSpPr txBox="1"/>
      </xdr:nvSpPr>
      <xdr:spPr>
        <a:xfrm>
          <a:off x="1955800" y="1430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166253</xdr:rowOff>
    </xdr:from>
    <xdr:to>
      <xdr:col>7</xdr:col>
      <xdr:colOff>31750</xdr:colOff>
      <xdr:row>83</xdr:row>
      <xdr:rowOff>96403</xdr:rowOff>
    </xdr:to>
    <xdr:sp macro="" textlink="">
      <xdr:nvSpPr>
        <xdr:cNvPr id="216" name="楕円 215"/>
        <xdr:cNvSpPr/>
      </xdr:nvSpPr>
      <xdr:spPr>
        <a:xfrm>
          <a:off x="1397000" y="142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81180</xdr:rowOff>
    </xdr:from>
    <xdr:ext cx="762000" cy="259045"/>
    <xdr:sp macro="" textlink="">
      <xdr:nvSpPr>
        <xdr:cNvPr id="217" name="テキスト ボックス 216"/>
        <xdr:cNvSpPr txBox="1"/>
      </xdr:nvSpPr>
      <xdr:spPr>
        <a:xfrm>
          <a:off x="1066800" y="1431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と国家公務員給与よりも抑制はされているが、類似団体平均を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上回った。今後も財政事情等を勘案し、より一層の給与適正化に努める。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2" name="直線コネクタ 241"/>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3"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4" name="直線コネクタ 243"/>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68898</xdr:rowOff>
    </xdr:to>
    <xdr:cxnSp macro="">
      <xdr:nvCxnSpPr>
        <xdr:cNvPr id="247" name="直線コネクタ 246"/>
        <xdr:cNvCxnSpPr/>
      </xdr:nvCxnSpPr>
      <xdr:spPr>
        <a:xfrm>
          <a:off x="16179800" y="1491265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8"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9" name="フローチャート: 判断 248"/>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86</xdr:row>
      <xdr:rowOff>167957</xdr:rowOff>
    </xdr:to>
    <xdr:cxnSp macro="">
      <xdr:nvCxnSpPr>
        <xdr:cNvPr id="250" name="直線コネクタ 249"/>
        <xdr:cNvCxnSpPr/>
      </xdr:nvCxnSpPr>
      <xdr:spPr>
        <a:xfrm>
          <a:off x="15290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51" name="フローチャート: 判断 250"/>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2" name="テキスト ボックス 251"/>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131763</xdr:rowOff>
    </xdr:to>
    <xdr:cxnSp macro="">
      <xdr:nvCxnSpPr>
        <xdr:cNvPr id="253" name="直線コネクタ 252"/>
        <xdr:cNvCxnSpPr/>
      </xdr:nvCxnSpPr>
      <xdr:spPr>
        <a:xfrm>
          <a:off x="14401800" y="148161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4" name="フローチャート: 判断 253"/>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5" name="テキスト ボックス 254"/>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71438</xdr:rowOff>
    </xdr:to>
    <xdr:cxnSp macro="">
      <xdr:nvCxnSpPr>
        <xdr:cNvPr id="256" name="直線コネクタ 255"/>
        <xdr:cNvCxnSpPr/>
      </xdr:nvCxnSpPr>
      <xdr:spPr>
        <a:xfrm>
          <a:off x="13512800" y="1479803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7" name="フローチャート: 判断 25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8" name="テキスト ボックス 25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9" name="フローチャート: 判断 258"/>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60" name="テキスト ボックス 259"/>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18098</xdr:rowOff>
    </xdr:from>
    <xdr:to>
      <xdr:col>81</xdr:col>
      <xdr:colOff>95250</xdr:colOff>
      <xdr:row>87</xdr:row>
      <xdr:rowOff>119698</xdr:rowOff>
    </xdr:to>
    <xdr:sp macro="" textlink="">
      <xdr:nvSpPr>
        <xdr:cNvPr id="266" name="楕円 265"/>
        <xdr:cNvSpPr/>
      </xdr:nvSpPr>
      <xdr:spPr>
        <a:xfrm>
          <a:off x="169672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161625</xdr:rowOff>
    </xdr:from>
    <xdr:ext cx="762000" cy="259045"/>
    <xdr:sp macro="" textlink="">
      <xdr:nvSpPr>
        <xdr:cNvPr id="267" name="給与水準   （国との比較）該当値テキスト"/>
        <xdr:cNvSpPr txBox="1"/>
      </xdr:nvSpPr>
      <xdr:spPr>
        <a:xfrm>
          <a:off x="17106900" y="14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68" name="楕円 267"/>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32084</xdr:rowOff>
    </xdr:from>
    <xdr:ext cx="736600" cy="259045"/>
    <xdr:sp macro="" textlink="">
      <xdr:nvSpPr>
        <xdr:cNvPr id="269" name="テキスト ボックス 268"/>
        <xdr:cNvSpPr txBox="1"/>
      </xdr:nvSpPr>
      <xdr:spPr>
        <a:xfrm>
          <a:off x="15798800" y="1494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70" name="楕円 269"/>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71" name="テキスト ボックス 270"/>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2" name="楕円 271"/>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73" name="テキスト ボックス 272"/>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74" name="楕円 27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5" name="テキスト ボックス 274"/>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7" name="テキスト ボックス 27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8" name="テキスト ボックス 27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人（一般職）となっている。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退職者に対する職員の非補充など、職員数の削減を実施する。令和１３年までに現在の職員数に対して４名削減する計画を検討している。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6" name="直線コネクタ 305"/>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7"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8" name="直線コネクタ 307"/>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9"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10" name="直線コネクタ 309"/>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63996</xdr:rowOff>
    </xdr:from>
    <xdr:to>
      <xdr:col>81</xdr:col>
      <xdr:colOff>44450</xdr:colOff>
      <xdr:row>61</xdr:row>
      <xdr:rowOff>111222</xdr:rowOff>
    </xdr:to>
    <xdr:cxnSp macro="">
      <xdr:nvCxnSpPr>
        <xdr:cNvPr id="311" name="直線コネクタ 310"/>
        <xdr:cNvCxnSpPr/>
      </xdr:nvCxnSpPr>
      <xdr:spPr>
        <a:xfrm>
          <a:off x="16179800" y="10522446"/>
          <a:ext cx="838200" cy="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2"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3" name="フローチャート: 判断 312"/>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54114</xdr:rowOff>
    </xdr:from>
    <xdr:to>
      <xdr:col>77</xdr:col>
      <xdr:colOff>44450</xdr:colOff>
      <xdr:row>61</xdr:row>
      <xdr:rowOff>63996</xdr:rowOff>
    </xdr:to>
    <xdr:cxnSp macro="">
      <xdr:nvCxnSpPr>
        <xdr:cNvPr id="314" name="直線コネクタ 313"/>
        <xdr:cNvCxnSpPr/>
      </xdr:nvCxnSpPr>
      <xdr:spPr>
        <a:xfrm>
          <a:off x="15290800" y="10512564"/>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5" name="フローチャート: 判断 314"/>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6" name="テキスト ボックス 315"/>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20447</xdr:rowOff>
    </xdr:from>
    <xdr:to>
      <xdr:col>72</xdr:col>
      <xdr:colOff>203200</xdr:colOff>
      <xdr:row>61</xdr:row>
      <xdr:rowOff>54114</xdr:rowOff>
    </xdr:to>
    <xdr:cxnSp macro="">
      <xdr:nvCxnSpPr>
        <xdr:cNvPr id="317" name="直線コネクタ 316"/>
        <xdr:cNvCxnSpPr/>
      </xdr:nvCxnSpPr>
      <xdr:spPr>
        <a:xfrm>
          <a:off x="14401800" y="10478897"/>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8" name="フローチャート: 判断 317"/>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9" name="テキスト ボックス 318"/>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169950</xdr:rowOff>
    </xdr:from>
    <xdr:to>
      <xdr:col>68</xdr:col>
      <xdr:colOff>152400</xdr:colOff>
      <xdr:row>61</xdr:row>
      <xdr:rowOff>20447</xdr:rowOff>
    </xdr:to>
    <xdr:cxnSp macro="">
      <xdr:nvCxnSpPr>
        <xdr:cNvPr id="320" name="直線コネクタ 319"/>
        <xdr:cNvCxnSpPr/>
      </xdr:nvCxnSpPr>
      <xdr:spPr>
        <a:xfrm>
          <a:off x="13512800" y="10456950"/>
          <a:ext cx="889000" cy="2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21" name="フローチャート: 判断 320"/>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2" name="テキスト ボックス 321"/>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3" name="フローチャート: 判断 322"/>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4" name="テキスト ボックス 323"/>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60422</xdr:rowOff>
    </xdr:from>
    <xdr:to>
      <xdr:col>81</xdr:col>
      <xdr:colOff>95250</xdr:colOff>
      <xdr:row>61</xdr:row>
      <xdr:rowOff>162022</xdr:rowOff>
    </xdr:to>
    <xdr:sp macro="" textlink="">
      <xdr:nvSpPr>
        <xdr:cNvPr id="330" name="楕円 329"/>
        <xdr:cNvSpPr/>
      </xdr:nvSpPr>
      <xdr:spPr>
        <a:xfrm>
          <a:off x="16967200" y="10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32499</xdr:rowOff>
    </xdr:from>
    <xdr:ext cx="762000" cy="259045"/>
    <xdr:sp macro="" textlink="">
      <xdr:nvSpPr>
        <xdr:cNvPr id="331" name="定員管理の状況該当値テキスト"/>
        <xdr:cNvSpPr txBox="1"/>
      </xdr:nvSpPr>
      <xdr:spPr>
        <a:xfrm>
          <a:off x="17106900" y="104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13196</xdr:rowOff>
    </xdr:from>
    <xdr:to>
      <xdr:col>77</xdr:col>
      <xdr:colOff>95250</xdr:colOff>
      <xdr:row>61</xdr:row>
      <xdr:rowOff>114796</xdr:rowOff>
    </xdr:to>
    <xdr:sp macro="" textlink="">
      <xdr:nvSpPr>
        <xdr:cNvPr id="332" name="楕円 331"/>
        <xdr:cNvSpPr/>
      </xdr:nvSpPr>
      <xdr:spPr>
        <a:xfrm>
          <a:off x="16129000" y="10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99573</xdr:rowOff>
    </xdr:from>
    <xdr:ext cx="736600" cy="259045"/>
    <xdr:sp macro="" textlink="">
      <xdr:nvSpPr>
        <xdr:cNvPr id="333" name="テキスト ボックス 332"/>
        <xdr:cNvSpPr txBox="1"/>
      </xdr:nvSpPr>
      <xdr:spPr>
        <a:xfrm>
          <a:off x="15798800" y="105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3314</xdr:rowOff>
    </xdr:from>
    <xdr:to>
      <xdr:col>73</xdr:col>
      <xdr:colOff>44450</xdr:colOff>
      <xdr:row>61</xdr:row>
      <xdr:rowOff>104914</xdr:rowOff>
    </xdr:to>
    <xdr:sp macro="" textlink="">
      <xdr:nvSpPr>
        <xdr:cNvPr id="334" name="楕円 333"/>
        <xdr:cNvSpPr/>
      </xdr:nvSpPr>
      <xdr:spPr>
        <a:xfrm>
          <a:off x="15240000" y="104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89691</xdr:rowOff>
    </xdr:from>
    <xdr:ext cx="762000" cy="259045"/>
    <xdr:sp macro="" textlink="">
      <xdr:nvSpPr>
        <xdr:cNvPr id="335" name="テキスト ボックス 334"/>
        <xdr:cNvSpPr txBox="1"/>
      </xdr:nvSpPr>
      <xdr:spPr>
        <a:xfrm>
          <a:off x="14909800" y="1054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141097</xdr:rowOff>
    </xdr:from>
    <xdr:to>
      <xdr:col>68</xdr:col>
      <xdr:colOff>203200</xdr:colOff>
      <xdr:row>61</xdr:row>
      <xdr:rowOff>71247</xdr:rowOff>
    </xdr:to>
    <xdr:sp macro="" textlink="">
      <xdr:nvSpPr>
        <xdr:cNvPr id="336" name="楕円 335"/>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56024</xdr:rowOff>
    </xdr:from>
    <xdr:ext cx="762000" cy="259045"/>
    <xdr:sp macro="" textlink="">
      <xdr:nvSpPr>
        <xdr:cNvPr id="337" name="テキスト ボックス 336"/>
        <xdr:cNvSpPr txBox="1"/>
      </xdr:nvSpPr>
      <xdr:spPr>
        <a:xfrm>
          <a:off x="14020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119150</xdr:rowOff>
    </xdr:from>
    <xdr:to>
      <xdr:col>64</xdr:col>
      <xdr:colOff>152400</xdr:colOff>
      <xdr:row>61</xdr:row>
      <xdr:rowOff>49300</xdr:rowOff>
    </xdr:to>
    <xdr:sp macro="" textlink="">
      <xdr:nvSpPr>
        <xdr:cNvPr id="338" name="楕円 337"/>
        <xdr:cNvSpPr/>
      </xdr:nvSpPr>
      <xdr:spPr>
        <a:xfrm>
          <a:off x="13462000" y="104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34077</xdr:rowOff>
    </xdr:from>
    <xdr:ext cx="762000" cy="259045"/>
    <xdr:sp macro="" textlink="">
      <xdr:nvSpPr>
        <xdr:cNvPr id="339" name="テキスト ボックス 338"/>
        <xdr:cNvSpPr txBox="1"/>
      </xdr:nvSpPr>
      <xdr:spPr>
        <a:xfrm>
          <a:off x="13131800" y="104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類似団体平均を下回っているが、今後は地方債残高が増えていくことや基準財政規模が縮小していくことから、令和１０年ごろには１０％近くまで上昇する見込みをたてている。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財政状況を考慮しながら利率の高い地方債については繰上償還の検討や、地方債の対象となる事業については必要性を慎重に検討し、地方債発行の抑制に努めたい。</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5" name="直線コネクタ 364"/>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6"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7" name="直線コネクタ 366"/>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8"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9" name="直線コネクタ 368"/>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131826</xdr:rowOff>
    </xdr:from>
    <xdr:to>
      <xdr:col>81</xdr:col>
      <xdr:colOff>44450</xdr:colOff>
      <xdr:row>40</xdr:row>
      <xdr:rowOff>170434</xdr:rowOff>
    </xdr:to>
    <xdr:cxnSp macro="">
      <xdr:nvCxnSpPr>
        <xdr:cNvPr id="370" name="直線コネクタ 369"/>
        <xdr:cNvCxnSpPr/>
      </xdr:nvCxnSpPr>
      <xdr:spPr>
        <a:xfrm>
          <a:off x="16179800" y="698982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1"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2" name="フローチャート: 判断 37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131826</xdr:rowOff>
    </xdr:to>
    <xdr:cxnSp macro="">
      <xdr:nvCxnSpPr>
        <xdr:cNvPr id="373" name="直線コネクタ 372"/>
        <xdr:cNvCxnSpPr/>
      </xdr:nvCxnSpPr>
      <xdr:spPr>
        <a:xfrm>
          <a:off x="15290800" y="69753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4" name="フローチャート: 判断 37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5" name="テキスト ボックス 37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117348</xdr:rowOff>
    </xdr:to>
    <xdr:cxnSp macro="">
      <xdr:nvCxnSpPr>
        <xdr:cNvPr id="376" name="直線コネクタ 375"/>
        <xdr:cNvCxnSpPr/>
      </xdr:nvCxnSpPr>
      <xdr:spPr>
        <a:xfrm>
          <a:off x="14401800" y="695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7" name="フローチャート: 判断 376"/>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8" name="テキスト ボックス 377"/>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136652</xdr:rowOff>
    </xdr:to>
    <xdr:cxnSp macro="">
      <xdr:nvCxnSpPr>
        <xdr:cNvPr id="379" name="直線コネクタ 378"/>
        <xdr:cNvCxnSpPr/>
      </xdr:nvCxnSpPr>
      <xdr:spPr>
        <a:xfrm flipV="1">
          <a:off x="13512800" y="69512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0" name="フローチャート: 判断 379"/>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81" name="テキスト ボックス 380"/>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2" name="フローチャート: 判断 381"/>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3" name="テキスト ボックス 382"/>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89" name="楕円 388"/>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0"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81026</xdr:rowOff>
    </xdr:from>
    <xdr:to>
      <xdr:col>77</xdr:col>
      <xdr:colOff>95250</xdr:colOff>
      <xdr:row>41</xdr:row>
      <xdr:rowOff>11176</xdr:rowOff>
    </xdr:to>
    <xdr:sp macro="" textlink="">
      <xdr:nvSpPr>
        <xdr:cNvPr id="391" name="楕円 390"/>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21353</xdr:rowOff>
    </xdr:from>
    <xdr:ext cx="736600" cy="259045"/>
    <xdr:sp macro="" textlink="">
      <xdr:nvSpPr>
        <xdr:cNvPr id="392" name="テキスト ボックス 391"/>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393" name="楕円 392"/>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394" name="テキスト ボックス 393"/>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395" name="楕円 394"/>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396" name="テキスト ボックス 395"/>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397" name="楕円 396"/>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398" name="テキスト ボックス 397"/>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さくら広域環境衛生組合が行うごみ処理施設整備事業や、令和２年から令和１０年にかけて行う簡易水道改良事業などで、地方債残高が増えることから、基金残高を増やすことで０％を上回らないよう務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9" name="直線コネクタ 428"/>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30"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31" name="直線コネクタ 430"/>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勤続年数の長い職員の割合が年々増加しているため、職員一人あたりの人件費が増加傾向にある。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今後は管理職手当制度の見直し、時間外勤務手当の抑制、退職者に対する職員非補充などで人件費の削減に務める。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87812</xdr:rowOff>
    </xdr:from>
    <xdr:to>
      <xdr:col>24</xdr:col>
      <xdr:colOff>25400</xdr:colOff>
      <xdr:row>38</xdr:row>
      <xdr:rowOff>166188</xdr:rowOff>
    </xdr:to>
    <xdr:cxnSp macro="">
      <xdr:nvCxnSpPr>
        <xdr:cNvPr id="68" name="直線コネクタ 67"/>
        <xdr:cNvCxnSpPr/>
      </xdr:nvCxnSpPr>
      <xdr:spPr>
        <a:xfrm flipV="1">
          <a:off x="3987800" y="66029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146594</xdr:rowOff>
    </xdr:from>
    <xdr:to>
      <xdr:col>19</xdr:col>
      <xdr:colOff>187325</xdr:colOff>
      <xdr:row>38</xdr:row>
      <xdr:rowOff>166188</xdr:rowOff>
    </xdr:to>
    <xdr:cxnSp macro="">
      <xdr:nvCxnSpPr>
        <xdr:cNvPr id="71" name="直線コネクタ 70"/>
        <xdr:cNvCxnSpPr/>
      </xdr:nvCxnSpPr>
      <xdr:spPr>
        <a:xfrm>
          <a:off x="3098800" y="66616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74749</xdr:rowOff>
    </xdr:from>
    <xdr:to>
      <xdr:col>15</xdr:col>
      <xdr:colOff>98425</xdr:colOff>
      <xdr:row>38</xdr:row>
      <xdr:rowOff>146594</xdr:rowOff>
    </xdr:to>
    <xdr:cxnSp macro="">
      <xdr:nvCxnSpPr>
        <xdr:cNvPr id="74" name="直線コネクタ 73"/>
        <xdr:cNvCxnSpPr/>
      </xdr:nvCxnSpPr>
      <xdr:spPr>
        <a:xfrm>
          <a:off x="2209800" y="65898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74749</xdr:rowOff>
    </xdr:to>
    <xdr:cxnSp macro="">
      <xdr:nvCxnSpPr>
        <xdr:cNvPr id="77" name="直線コネクタ 76"/>
        <xdr:cNvCxnSpPr/>
      </xdr:nvCxnSpPr>
      <xdr:spPr>
        <a:xfrm>
          <a:off x="1320800" y="65506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37012</xdr:rowOff>
    </xdr:from>
    <xdr:to>
      <xdr:col>24</xdr:col>
      <xdr:colOff>76200</xdr:colOff>
      <xdr:row>38</xdr:row>
      <xdr:rowOff>138612</xdr:rowOff>
    </xdr:to>
    <xdr:sp macro="" textlink="">
      <xdr:nvSpPr>
        <xdr:cNvPr id="87" name="楕円 86"/>
        <xdr:cNvSpPr/>
      </xdr:nvSpPr>
      <xdr:spPr>
        <a:xfrm>
          <a:off x="47752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9089</xdr:rowOff>
    </xdr:from>
    <xdr:ext cx="762000" cy="259045"/>
    <xdr:sp macro="" textlink="">
      <xdr:nvSpPr>
        <xdr:cNvPr id="88" name="人件費該当値テキスト"/>
        <xdr:cNvSpPr txBox="1"/>
      </xdr:nvSpPr>
      <xdr:spPr>
        <a:xfrm>
          <a:off x="4914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115388</xdr:rowOff>
    </xdr:from>
    <xdr:to>
      <xdr:col>20</xdr:col>
      <xdr:colOff>38100</xdr:colOff>
      <xdr:row>39</xdr:row>
      <xdr:rowOff>45538</xdr:rowOff>
    </xdr:to>
    <xdr:sp macro="" textlink="">
      <xdr:nvSpPr>
        <xdr:cNvPr id="89" name="楕円 88"/>
        <xdr:cNvSpPr/>
      </xdr:nvSpPr>
      <xdr:spPr>
        <a:xfrm>
          <a:off x="3937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30315</xdr:rowOff>
    </xdr:from>
    <xdr:ext cx="736600" cy="259045"/>
    <xdr:sp macro="" textlink="">
      <xdr:nvSpPr>
        <xdr:cNvPr id="90" name="テキスト ボックス 89"/>
        <xdr:cNvSpPr txBox="1"/>
      </xdr:nvSpPr>
      <xdr:spPr>
        <a:xfrm>
          <a:off x="3606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95794</xdr:rowOff>
    </xdr:from>
    <xdr:to>
      <xdr:col>15</xdr:col>
      <xdr:colOff>149225</xdr:colOff>
      <xdr:row>39</xdr:row>
      <xdr:rowOff>25944</xdr:rowOff>
    </xdr:to>
    <xdr:sp macro="" textlink="">
      <xdr:nvSpPr>
        <xdr:cNvPr id="91" name="楕円 90"/>
        <xdr:cNvSpPr/>
      </xdr:nvSpPr>
      <xdr:spPr>
        <a:xfrm>
          <a:off x="3048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10721</xdr:rowOff>
    </xdr:from>
    <xdr:ext cx="762000" cy="259045"/>
    <xdr:sp macro="" textlink="">
      <xdr:nvSpPr>
        <xdr:cNvPr id="92" name="テキスト ボックス 91"/>
        <xdr:cNvSpPr txBox="1"/>
      </xdr:nvSpPr>
      <xdr:spPr>
        <a:xfrm>
          <a:off x="2717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23949</xdr:rowOff>
    </xdr:from>
    <xdr:to>
      <xdr:col>11</xdr:col>
      <xdr:colOff>60325</xdr:colOff>
      <xdr:row>38</xdr:row>
      <xdr:rowOff>125549</xdr:rowOff>
    </xdr:to>
    <xdr:sp macro="" textlink="">
      <xdr:nvSpPr>
        <xdr:cNvPr id="93" name="楕円 92"/>
        <xdr:cNvSpPr/>
      </xdr:nvSpPr>
      <xdr:spPr>
        <a:xfrm>
          <a:off x="2159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110326</xdr:rowOff>
    </xdr:from>
    <xdr:ext cx="762000" cy="259045"/>
    <xdr:sp macro="" textlink="">
      <xdr:nvSpPr>
        <xdr:cNvPr id="94" name="テキスト ボックス 93"/>
        <xdr:cNvSpPr txBox="1"/>
      </xdr:nvSpPr>
      <xdr:spPr>
        <a:xfrm>
          <a:off x="1828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5" name="楕円 94"/>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6" name="テキスト ボックス 95"/>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経費の削減に務めているが、様々な業務での電算化が進み、システムリース料などの運営経費が年々増加している。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今後は、各種委託業務等の契約見直しや、他市町村との共同調達などにより経費の削減に務める。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18</xdr:row>
      <xdr:rowOff>90424</xdr:rowOff>
    </xdr:to>
    <xdr:cxnSp macro="">
      <xdr:nvCxnSpPr>
        <xdr:cNvPr id="126" name="直線コネクタ 125"/>
        <xdr:cNvCxnSpPr/>
      </xdr:nvCxnSpPr>
      <xdr:spPr>
        <a:xfrm flipV="1">
          <a:off x="15671800" y="30165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90424</xdr:rowOff>
    </xdr:from>
    <xdr:to>
      <xdr:col>78</xdr:col>
      <xdr:colOff>69850</xdr:colOff>
      <xdr:row>18</xdr:row>
      <xdr:rowOff>113284</xdr:rowOff>
    </xdr:to>
    <xdr:cxnSp macro="">
      <xdr:nvCxnSpPr>
        <xdr:cNvPr id="129" name="直線コネクタ 128"/>
        <xdr:cNvCxnSpPr/>
      </xdr:nvCxnSpPr>
      <xdr:spPr>
        <a:xfrm flipV="1">
          <a:off x="14782800" y="31765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113284</xdr:rowOff>
    </xdr:to>
    <xdr:cxnSp macro="">
      <xdr:nvCxnSpPr>
        <xdr:cNvPr id="132" name="直線コネクタ 131"/>
        <xdr:cNvCxnSpPr/>
      </xdr:nvCxnSpPr>
      <xdr:spPr>
        <a:xfrm>
          <a:off x="13893800" y="31490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18</xdr:row>
      <xdr:rowOff>62992</xdr:rowOff>
    </xdr:to>
    <xdr:cxnSp macro="">
      <xdr:nvCxnSpPr>
        <xdr:cNvPr id="135" name="直線コネクタ 134"/>
        <xdr:cNvCxnSpPr/>
      </xdr:nvCxnSpPr>
      <xdr:spPr>
        <a:xfrm>
          <a:off x="13004800" y="3062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5" name="楕円 144"/>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6" name="物件費該当値テキスト"/>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39624</xdr:rowOff>
    </xdr:from>
    <xdr:to>
      <xdr:col>78</xdr:col>
      <xdr:colOff>120650</xdr:colOff>
      <xdr:row>18</xdr:row>
      <xdr:rowOff>141224</xdr:rowOff>
    </xdr:to>
    <xdr:sp macro="" textlink="">
      <xdr:nvSpPr>
        <xdr:cNvPr id="147" name="楕円 146"/>
        <xdr:cNvSpPr/>
      </xdr:nvSpPr>
      <xdr:spPr>
        <a:xfrm>
          <a:off x="15621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126001</xdr:rowOff>
    </xdr:from>
    <xdr:ext cx="736600" cy="259045"/>
    <xdr:sp macro="" textlink="">
      <xdr:nvSpPr>
        <xdr:cNvPr id="148" name="テキスト ボックス 147"/>
        <xdr:cNvSpPr txBox="1"/>
      </xdr:nvSpPr>
      <xdr:spPr>
        <a:xfrm>
          <a:off x="15290800" y="321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62484</xdr:rowOff>
    </xdr:from>
    <xdr:to>
      <xdr:col>74</xdr:col>
      <xdr:colOff>31750</xdr:colOff>
      <xdr:row>18</xdr:row>
      <xdr:rowOff>164084</xdr:rowOff>
    </xdr:to>
    <xdr:sp macro="" textlink="">
      <xdr:nvSpPr>
        <xdr:cNvPr id="149" name="楕円 148"/>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148861</xdr:rowOff>
    </xdr:from>
    <xdr:ext cx="762000" cy="259045"/>
    <xdr:sp macro="" textlink="">
      <xdr:nvSpPr>
        <xdr:cNvPr id="150" name="テキスト ボックス 149"/>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xdr:rowOff>
    </xdr:from>
    <xdr:to>
      <xdr:col>69</xdr:col>
      <xdr:colOff>142875</xdr:colOff>
      <xdr:row>18</xdr:row>
      <xdr:rowOff>113792</xdr:rowOff>
    </xdr:to>
    <xdr:sp macro="" textlink="">
      <xdr:nvSpPr>
        <xdr:cNvPr id="151" name="楕円 150"/>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98569</xdr:rowOff>
    </xdr:from>
    <xdr:ext cx="762000" cy="259045"/>
    <xdr:sp macro="" textlink="">
      <xdr:nvSpPr>
        <xdr:cNvPr id="152" name="テキスト ボックス 151"/>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53" name="楕円 152"/>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4" name="テキスト ボックス 153"/>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今後、少子高齢化施策、障害者福祉施策の充実や利用者（対象者）の増加に伴う増額も見込まれる。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6" name="直線コネクタ 185"/>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89" name="直線コネクタ 188"/>
        <xdr:cNvCxnSpPr/>
      </xdr:nvCxnSpPr>
      <xdr:spPr>
        <a:xfrm flipV="1">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165100</xdr:rowOff>
    </xdr:to>
    <xdr:cxnSp macro="">
      <xdr:nvCxnSpPr>
        <xdr:cNvPr id="192" name="直線コネクタ 191"/>
        <xdr:cNvCxnSpPr/>
      </xdr:nvCxnSpPr>
      <xdr:spPr>
        <a:xfrm flipV="1">
          <a:off x="2209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165100</xdr:rowOff>
    </xdr:to>
    <xdr:cxnSp macro="">
      <xdr:nvCxnSpPr>
        <xdr:cNvPr id="195" name="直線コネクタ 194"/>
        <xdr:cNvCxnSpPr/>
      </xdr:nvCxnSpPr>
      <xdr:spPr>
        <a:xfrm>
          <a:off x="1320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5" name="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公共施設の老朽化が著しく、維持補修に要する経費がかさんだ。令和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年度に公共施設総合管理計画の見直しを実施し、公共施設の長期的な修繕計画を立てることで、維持補修費の削減を図る。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今後も簡易水道改良事業に伴う償還金に対する繰出金の増加が見込まれる。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153670</xdr:rowOff>
    </xdr:to>
    <xdr:cxnSp macro="">
      <xdr:nvCxnSpPr>
        <xdr:cNvPr id="246" name="直線コネクタ 245"/>
        <xdr:cNvCxnSpPr/>
      </xdr:nvCxnSpPr>
      <xdr:spPr>
        <a:xfrm>
          <a:off x="15671800" y="988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20320</xdr:rowOff>
    </xdr:to>
    <xdr:cxnSp macro="">
      <xdr:nvCxnSpPr>
        <xdr:cNvPr id="249" name="直線コネクタ 248"/>
        <xdr:cNvCxnSpPr/>
      </xdr:nvCxnSpPr>
      <xdr:spPr>
        <a:xfrm flipV="1">
          <a:off x="14782800" y="9880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20320</xdr:rowOff>
    </xdr:to>
    <xdr:cxnSp macro="">
      <xdr:nvCxnSpPr>
        <xdr:cNvPr id="252" name="直線コネクタ 251"/>
        <xdr:cNvCxnSpPr/>
      </xdr:nvCxnSpPr>
      <xdr:spPr>
        <a:xfrm>
          <a:off x="13893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55" name="直線コネクタ 254"/>
        <xdr:cNvCxnSpPr/>
      </xdr:nvCxnSpPr>
      <xdr:spPr>
        <a:xfrm>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5" name="楕円 264"/>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6"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7" name="楕円 266"/>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8" name="テキスト ボックス 267"/>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69" name="楕円 268"/>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0" name="テキスト ボックス 269"/>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1" name="楕円 270"/>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2" name="テキスト ボックス 271"/>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4" name="テキスト ボックス 273"/>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決算額では約</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百万円増加した。主な要因は一部事務組合に対する負担金である。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行財政改革において、各種団体への補助金の在り方を見直し、令和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年度より補助金の削減を実施する。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38</xdr:row>
      <xdr:rowOff>62992</xdr:rowOff>
    </xdr:to>
    <xdr:cxnSp macro="">
      <xdr:nvCxnSpPr>
        <xdr:cNvPr id="304" name="直線コネクタ 303"/>
        <xdr:cNvCxnSpPr/>
      </xdr:nvCxnSpPr>
      <xdr:spPr>
        <a:xfrm>
          <a:off x="15671800" y="641807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74422</xdr:rowOff>
    </xdr:to>
    <xdr:cxnSp macro="">
      <xdr:nvCxnSpPr>
        <xdr:cNvPr id="307" name="直線コネクタ 306"/>
        <xdr:cNvCxnSpPr/>
      </xdr:nvCxnSpPr>
      <xdr:spPr>
        <a:xfrm>
          <a:off x="14782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65278</xdr:rowOff>
    </xdr:to>
    <xdr:cxnSp macro="">
      <xdr:nvCxnSpPr>
        <xdr:cNvPr id="310" name="直線コネクタ 309"/>
        <xdr:cNvCxnSpPr/>
      </xdr:nvCxnSpPr>
      <xdr:spPr>
        <a:xfrm>
          <a:off x="13893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46990</xdr:rowOff>
    </xdr:to>
    <xdr:cxnSp macro="">
      <xdr:nvCxnSpPr>
        <xdr:cNvPr id="313" name="直線コネクタ 312"/>
        <xdr:cNvCxnSpPr/>
      </xdr:nvCxnSpPr>
      <xdr:spPr>
        <a:xfrm>
          <a:off x="13004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3" name="楕円 322"/>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4"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9" name="楕円 328"/>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0" name="テキスト ボックス 329"/>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1" name="楕円 330"/>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2" name="テキスト ボックス 33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令和２年度は昨年度に比べて決算額で、約</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主な増加の要因としては、平成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年度に実施した防災行政無線</a:t>
          </a:r>
          <a:r>
            <a:rPr kumimoji="1" lang="en-US" altLang="ja-JP" sz="1300">
              <a:latin typeface="ＭＳ Ｐゴシック" panose="020B0600070205080204" pitchFamily="50" charset="-128"/>
              <a:ea typeface="ＭＳ Ｐゴシック" panose="020B0600070205080204" pitchFamily="50" charset="-128"/>
            </a:rPr>
            <a:t>FM</a:t>
          </a:r>
          <a:r>
            <a:rPr kumimoji="1" lang="ja-JP" altLang="en-US" sz="1300">
              <a:latin typeface="ＭＳ Ｐゴシック" panose="020B0600070205080204" pitchFamily="50" charset="-128"/>
              <a:ea typeface="ＭＳ Ｐゴシック" panose="020B0600070205080204" pitchFamily="50" charset="-128"/>
            </a:rPr>
            <a:t>告知機整備事業（緊急防災・減災事業債）などが挙げられる。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今後も、大規模事業である、わかすぎふれあいセンター改修事業（過疎対策債）やさくら広域環境衛生組合が行うごみ処理施設整備事業（過疎対策債）の償還も控えており、増加する見込みである。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73661</xdr:rowOff>
    </xdr:to>
    <xdr:cxnSp macro="">
      <xdr:nvCxnSpPr>
        <xdr:cNvPr id="364" name="直線コネクタ 363"/>
        <xdr:cNvCxnSpPr/>
      </xdr:nvCxnSpPr>
      <xdr:spPr>
        <a:xfrm flipV="1">
          <a:off x="3987800" y="13100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67" name="直線コネクタ 366"/>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35561</xdr:rowOff>
    </xdr:to>
    <xdr:cxnSp macro="">
      <xdr:nvCxnSpPr>
        <xdr:cNvPr id="370" name="直線コネクタ 369"/>
        <xdr:cNvCxnSpPr/>
      </xdr:nvCxnSpPr>
      <xdr:spPr>
        <a:xfrm>
          <a:off x="2209800" y="130162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85089</xdr:rowOff>
    </xdr:to>
    <xdr:cxnSp macro="">
      <xdr:nvCxnSpPr>
        <xdr:cNvPr id="373" name="直線コネクタ 372"/>
        <xdr:cNvCxnSpPr/>
      </xdr:nvCxnSpPr>
      <xdr:spPr>
        <a:xfrm flipV="1">
          <a:off x="1320800" y="130162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3" name="楕円 382"/>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4" name="公債費該当値テキスト"/>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5" name="楕円 384"/>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6" name="テキスト ボックス 385"/>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7" name="楕円 386"/>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8" name="テキスト ボックス 38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89" name="楕円 388"/>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47007</xdr:rowOff>
    </xdr:from>
    <xdr:ext cx="762000" cy="259045"/>
    <xdr:sp macro="" textlink="">
      <xdr:nvSpPr>
        <xdr:cNvPr id="390" name="テキスト ボックス 389"/>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91" name="楕円 390"/>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92" name="テキスト ボックス 391"/>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令和２年度の経常一般財源において、普通交付税の構成比は</a:t>
          </a:r>
          <a:r>
            <a:rPr kumimoji="1" lang="en-US" altLang="ja-JP" sz="1300">
              <a:latin typeface="ＭＳ Ｐゴシック" panose="020B0600070205080204" pitchFamily="50" charset="-128"/>
              <a:ea typeface="ＭＳ Ｐゴシック" panose="020B0600070205080204" pitchFamily="50" charset="-128"/>
            </a:rPr>
            <a:t>82.0%</a:t>
          </a:r>
          <a:r>
            <a:rPr kumimoji="1" lang="ja-JP" altLang="en-US" sz="1300">
              <a:latin typeface="ＭＳ Ｐゴシック" panose="020B0600070205080204" pitchFamily="50" charset="-128"/>
              <a:ea typeface="ＭＳ Ｐゴシック" panose="020B0600070205080204" pitchFamily="50" charset="-128"/>
            </a:rPr>
            <a:t>であり、普通交付税額の増減が大きく経常収支比率に影響を与える。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高齢化による医療費負担、電算化経費など、様々な増加要因が存在しているため、その抑制に向けて今後も引き続き経費の削減に務める。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149861</xdr:rowOff>
    </xdr:from>
    <xdr:to>
      <xdr:col>82</xdr:col>
      <xdr:colOff>107950</xdr:colOff>
      <xdr:row>80</xdr:row>
      <xdr:rowOff>17272</xdr:rowOff>
    </xdr:to>
    <xdr:cxnSp macro="">
      <xdr:nvCxnSpPr>
        <xdr:cNvPr id="423" name="直線コネクタ 422"/>
        <xdr:cNvCxnSpPr/>
      </xdr:nvCxnSpPr>
      <xdr:spPr>
        <a:xfrm flipV="1">
          <a:off x="15671800" y="1369441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42418</xdr:rowOff>
    </xdr:to>
    <xdr:cxnSp macro="">
      <xdr:nvCxnSpPr>
        <xdr:cNvPr id="426" name="直線コネクタ 425"/>
        <xdr:cNvCxnSpPr/>
      </xdr:nvCxnSpPr>
      <xdr:spPr>
        <a:xfrm flipV="1">
          <a:off x="14782800" y="137332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80</xdr:row>
      <xdr:rowOff>42418</xdr:rowOff>
    </xdr:to>
    <xdr:cxnSp macro="">
      <xdr:nvCxnSpPr>
        <xdr:cNvPr id="429" name="直線コネクタ 428"/>
        <xdr:cNvCxnSpPr/>
      </xdr:nvCxnSpPr>
      <xdr:spPr>
        <a:xfrm>
          <a:off x="13893800" y="1366926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124713</xdr:rowOff>
    </xdr:to>
    <xdr:cxnSp macro="">
      <xdr:nvCxnSpPr>
        <xdr:cNvPr id="432" name="直線コネクタ 431"/>
        <xdr:cNvCxnSpPr/>
      </xdr:nvCxnSpPr>
      <xdr:spPr>
        <a:xfrm>
          <a:off x="13004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99061</xdr:rowOff>
    </xdr:from>
    <xdr:to>
      <xdr:col>82</xdr:col>
      <xdr:colOff>158750</xdr:colOff>
      <xdr:row>80</xdr:row>
      <xdr:rowOff>29211</xdr:rowOff>
    </xdr:to>
    <xdr:sp macro="" textlink="">
      <xdr:nvSpPr>
        <xdr:cNvPr id="442" name="楕円 441"/>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7638</xdr:rowOff>
    </xdr:from>
    <xdr:ext cx="762000" cy="259045"/>
    <xdr:sp macro="" textlink="">
      <xdr:nvSpPr>
        <xdr:cNvPr id="443" name="公債費以外該当値テキスト"/>
        <xdr:cNvSpPr txBox="1"/>
      </xdr:nvSpPr>
      <xdr:spPr>
        <a:xfrm>
          <a:off x="16598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4" name="楕円 443"/>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5" name="テキスト ボックス 444"/>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163068</xdr:rowOff>
    </xdr:from>
    <xdr:to>
      <xdr:col>74</xdr:col>
      <xdr:colOff>31750</xdr:colOff>
      <xdr:row>80</xdr:row>
      <xdr:rowOff>93218</xdr:rowOff>
    </xdr:to>
    <xdr:sp macro="" textlink="">
      <xdr:nvSpPr>
        <xdr:cNvPr id="446" name="楕円 445"/>
        <xdr:cNvSpPr/>
      </xdr:nvSpPr>
      <xdr:spPr>
        <a:xfrm>
          <a:off x="14732000" y="137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77995</xdr:rowOff>
    </xdr:from>
    <xdr:ext cx="762000" cy="259045"/>
    <xdr:sp macro="" textlink="">
      <xdr:nvSpPr>
        <xdr:cNvPr id="447" name="テキスト ボックス 446"/>
        <xdr:cNvSpPr txBox="1"/>
      </xdr:nvSpPr>
      <xdr:spPr>
        <a:xfrm>
          <a:off x="14401800" y="1379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48" name="楕円 447"/>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49" name="テキスト ボックス 448"/>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0" name="楕円 449"/>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1" name="テキスト ボックス 450"/>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90170</xdr:rowOff>
    </xdr:from>
    <xdr:to>
      <xdr:col>29</xdr:col>
      <xdr:colOff>127000</xdr:colOff>
      <xdr:row>15</xdr:row>
      <xdr:rowOff>34787</xdr:rowOff>
    </xdr:to>
    <xdr:cxnSp macro="">
      <xdr:nvCxnSpPr>
        <xdr:cNvPr id="51" name="直線コネクタ 50"/>
        <xdr:cNvCxnSpPr/>
      </xdr:nvCxnSpPr>
      <xdr:spPr bwMode="auto">
        <a:xfrm flipV="1">
          <a:off x="5003800" y="2538095"/>
          <a:ext cx="647700" cy="1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34787</xdr:rowOff>
    </xdr:from>
    <xdr:to>
      <xdr:col>26</xdr:col>
      <xdr:colOff>50800</xdr:colOff>
      <xdr:row>15</xdr:row>
      <xdr:rowOff>78830</xdr:rowOff>
    </xdr:to>
    <xdr:cxnSp macro="">
      <xdr:nvCxnSpPr>
        <xdr:cNvPr id="54" name="直線コネクタ 53"/>
        <xdr:cNvCxnSpPr/>
      </xdr:nvCxnSpPr>
      <xdr:spPr bwMode="auto">
        <a:xfrm flipV="1">
          <a:off x="4305300" y="2654162"/>
          <a:ext cx="698500" cy="44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78830</xdr:rowOff>
    </xdr:from>
    <xdr:to>
      <xdr:col>22</xdr:col>
      <xdr:colOff>114300</xdr:colOff>
      <xdr:row>15</xdr:row>
      <xdr:rowOff>116432</xdr:rowOff>
    </xdr:to>
    <xdr:cxnSp macro="">
      <xdr:nvCxnSpPr>
        <xdr:cNvPr id="57" name="直線コネクタ 56"/>
        <xdr:cNvCxnSpPr/>
      </xdr:nvCxnSpPr>
      <xdr:spPr bwMode="auto">
        <a:xfrm flipV="1">
          <a:off x="3606800" y="2698205"/>
          <a:ext cx="698500" cy="3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116432</xdr:rowOff>
    </xdr:from>
    <xdr:to>
      <xdr:col>18</xdr:col>
      <xdr:colOff>177800</xdr:colOff>
      <xdr:row>15</xdr:row>
      <xdr:rowOff>126480</xdr:rowOff>
    </xdr:to>
    <xdr:cxnSp macro="">
      <xdr:nvCxnSpPr>
        <xdr:cNvPr id="60" name="直線コネクタ 59"/>
        <xdr:cNvCxnSpPr/>
      </xdr:nvCxnSpPr>
      <xdr:spPr bwMode="auto">
        <a:xfrm flipV="1">
          <a:off x="2908300" y="2735807"/>
          <a:ext cx="698500" cy="1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39370</xdr:rowOff>
    </xdr:from>
    <xdr:to>
      <xdr:col>29</xdr:col>
      <xdr:colOff>177800</xdr:colOff>
      <xdr:row>14</xdr:row>
      <xdr:rowOff>140970</xdr:rowOff>
    </xdr:to>
    <xdr:sp macro="" textlink="">
      <xdr:nvSpPr>
        <xdr:cNvPr id="70" name="楕円 69"/>
        <xdr:cNvSpPr/>
      </xdr:nvSpPr>
      <xdr:spPr bwMode="auto">
        <a:xfrm>
          <a:off x="5600700" y="248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55897</xdr:rowOff>
    </xdr:from>
    <xdr:ext cx="762000" cy="259045"/>
    <xdr:sp macro="" textlink="">
      <xdr:nvSpPr>
        <xdr:cNvPr id="71" name="人口1人当たり決算額の推移該当値テキスト130"/>
        <xdr:cNvSpPr txBox="1"/>
      </xdr:nvSpPr>
      <xdr:spPr>
        <a:xfrm>
          <a:off x="5740400" y="233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155437</xdr:rowOff>
    </xdr:from>
    <xdr:to>
      <xdr:col>26</xdr:col>
      <xdr:colOff>101600</xdr:colOff>
      <xdr:row>15</xdr:row>
      <xdr:rowOff>85587</xdr:rowOff>
    </xdr:to>
    <xdr:sp macro="" textlink="">
      <xdr:nvSpPr>
        <xdr:cNvPr id="72" name="楕円 71"/>
        <xdr:cNvSpPr/>
      </xdr:nvSpPr>
      <xdr:spPr bwMode="auto">
        <a:xfrm>
          <a:off x="4953000" y="260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95764</xdr:rowOff>
    </xdr:from>
    <xdr:ext cx="736600" cy="259045"/>
    <xdr:sp macro="" textlink="">
      <xdr:nvSpPr>
        <xdr:cNvPr id="73" name="テキスト ボックス 72"/>
        <xdr:cNvSpPr txBox="1"/>
      </xdr:nvSpPr>
      <xdr:spPr>
        <a:xfrm>
          <a:off x="4622800" y="237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28030</xdr:rowOff>
    </xdr:from>
    <xdr:to>
      <xdr:col>22</xdr:col>
      <xdr:colOff>165100</xdr:colOff>
      <xdr:row>15</xdr:row>
      <xdr:rowOff>129630</xdr:rowOff>
    </xdr:to>
    <xdr:sp macro="" textlink="">
      <xdr:nvSpPr>
        <xdr:cNvPr id="74" name="楕円 73"/>
        <xdr:cNvSpPr/>
      </xdr:nvSpPr>
      <xdr:spPr bwMode="auto">
        <a:xfrm>
          <a:off x="4254500" y="264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139807</xdr:rowOff>
    </xdr:from>
    <xdr:ext cx="762000" cy="259045"/>
    <xdr:sp macro="" textlink="">
      <xdr:nvSpPr>
        <xdr:cNvPr id="75" name="テキスト ボックス 74"/>
        <xdr:cNvSpPr txBox="1"/>
      </xdr:nvSpPr>
      <xdr:spPr>
        <a:xfrm>
          <a:off x="3924300" y="241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65632</xdr:rowOff>
    </xdr:from>
    <xdr:to>
      <xdr:col>19</xdr:col>
      <xdr:colOff>38100</xdr:colOff>
      <xdr:row>15</xdr:row>
      <xdr:rowOff>167232</xdr:rowOff>
    </xdr:to>
    <xdr:sp macro="" textlink="">
      <xdr:nvSpPr>
        <xdr:cNvPr id="76" name="楕円 75"/>
        <xdr:cNvSpPr/>
      </xdr:nvSpPr>
      <xdr:spPr bwMode="auto">
        <a:xfrm>
          <a:off x="3556000" y="268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5959</xdr:rowOff>
    </xdr:from>
    <xdr:ext cx="762000" cy="259045"/>
    <xdr:sp macro="" textlink="">
      <xdr:nvSpPr>
        <xdr:cNvPr id="77" name="テキスト ボックス 76"/>
        <xdr:cNvSpPr txBox="1"/>
      </xdr:nvSpPr>
      <xdr:spPr>
        <a:xfrm>
          <a:off x="3225800" y="24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75680</xdr:rowOff>
    </xdr:from>
    <xdr:to>
      <xdr:col>15</xdr:col>
      <xdr:colOff>101600</xdr:colOff>
      <xdr:row>16</xdr:row>
      <xdr:rowOff>5830</xdr:rowOff>
    </xdr:to>
    <xdr:sp macro="" textlink="">
      <xdr:nvSpPr>
        <xdr:cNvPr id="78" name="楕円 77"/>
        <xdr:cNvSpPr/>
      </xdr:nvSpPr>
      <xdr:spPr bwMode="auto">
        <a:xfrm>
          <a:off x="2857500" y="26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16007</xdr:rowOff>
    </xdr:from>
    <xdr:ext cx="762000" cy="259045"/>
    <xdr:sp macro="" textlink="">
      <xdr:nvSpPr>
        <xdr:cNvPr id="79" name="テキスト ボックス 78"/>
        <xdr:cNvSpPr txBox="1"/>
      </xdr:nvSpPr>
      <xdr:spPr>
        <a:xfrm>
          <a:off x="2527300" y="24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28851</xdr:rowOff>
    </xdr:from>
    <xdr:to>
      <xdr:col>29</xdr:col>
      <xdr:colOff>127000</xdr:colOff>
      <xdr:row>36</xdr:row>
      <xdr:rowOff>142470</xdr:rowOff>
    </xdr:to>
    <xdr:cxnSp macro="">
      <xdr:nvCxnSpPr>
        <xdr:cNvPr id="109" name="直線コネクタ 108"/>
        <xdr:cNvCxnSpPr/>
      </xdr:nvCxnSpPr>
      <xdr:spPr bwMode="auto">
        <a:xfrm flipV="1">
          <a:off x="5003800" y="6982101"/>
          <a:ext cx="647700" cy="1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142470</xdr:rowOff>
    </xdr:from>
    <xdr:to>
      <xdr:col>26</xdr:col>
      <xdr:colOff>50800</xdr:colOff>
      <xdr:row>36</xdr:row>
      <xdr:rowOff>146728</xdr:rowOff>
    </xdr:to>
    <xdr:cxnSp macro="">
      <xdr:nvCxnSpPr>
        <xdr:cNvPr id="112" name="直線コネクタ 111"/>
        <xdr:cNvCxnSpPr/>
      </xdr:nvCxnSpPr>
      <xdr:spPr bwMode="auto">
        <a:xfrm flipV="1">
          <a:off x="4305300" y="7095720"/>
          <a:ext cx="698500" cy="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146728</xdr:rowOff>
    </xdr:from>
    <xdr:to>
      <xdr:col>22</xdr:col>
      <xdr:colOff>114300</xdr:colOff>
      <xdr:row>37</xdr:row>
      <xdr:rowOff>25696</xdr:rowOff>
    </xdr:to>
    <xdr:cxnSp macro="">
      <xdr:nvCxnSpPr>
        <xdr:cNvPr id="115" name="直線コネクタ 114"/>
        <xdr:cNvCxnSpPr/>
      </xdr:nvCxnSpPr>
      <xdr:spPr bwMode="auto">
        <a:xfrm flipV="1">
          <a:off x="3606800" y="7099978"/>
          <a:ext cx="698500" cy="5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6151</xdr:rowOff>
    </xdr:from>
    <xdr:to>
      <xdr:col>18</xdr:col>
      <xdr:colOff>177800</xdr:colOff>
      <xdr:row>37</xdr:row>
      <xdr:rowOff>25696</xdr:rowOff>
    </xdr:to>
    <xdr:cxnSp macro="">
      <xdr:nvCxnSpPr>
        <xdr:cNvPr id="118" name="直線コネクタ 117"/>
        <xdr:cNvCxnSpPr/>
      </xdr:nvCxnSpPr>
      <xdr:spPr bwMode="auto">
        <a:xfrm>
          <a:off x="2908300" y="7130851"/>
          <a:ext cx="698500" cy="1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320951</xdr:rowOff>
    </xdr:from>
    <xdr:to>
      <xdr:col>29</xdr:col>
      <xdr:colOff>177800</xdr:colOff>
      <xdr:row>36</xdr:row>
      <xdr:rowOff>79651</xdr:rowOff>
    </xdr:to>
    <xdr:sp macro="" textlink="">
      <xdr:nvSpPr>
        <xdr:cNvPr id="128" name="楕円 127"/>
        <xdr:cNvSpPr/>
      </xdr:nvSpPr>
      <xdr:spPr bwMode="auto">
        <a:xfrm>
          <a:off x="5600700" y="693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166028</xdr:rowOff>
    </xdr:from>
    <xdr:ext cx="762000" cy="259045"/>
    <xdr:sp macro="" textlink="">
      <xdr:nvSpPr>
        <xdr:cNvPr id="129" name="人口1人当たり決算額の推移該当値テキスト445"/>
        <xdr:cNvSpPr txBox="1"/>
      </xdr:nvSpPr>
      <xdr:spPr>
        <a:xfrm>
          <a:off x="5740400" y="677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91670</xdr:rowOff>
    </xdr:from>
    <xdr:to>
      <xdr:col>26</xdr:col>
      <xdr:colOff>101600</xdr:colOff>
      <xdr:row>37</xdr:row>
      <xdr:rowOff>21820</xdr:rowOff>
    </xdr:to>
    <xdr:sp macro="" textlink="">
      <xdr:nvSpPr>
        <xdr:cNvPr id="130" name="楕円 129"/>
        <xdr:cNvSpPr/>
      </xdr:nvSpPr>
      <xdr:spPr bwMode="auto">
        <a:xfrm>
          <a:off x="4953000" y="704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203447</xdr:rowOff>
    </xdr:from>
    <xdr:ext cx="736600" cy="259045"/>
    <xdr:sp macro="" textlink="">
      <xdr:nvSpPr>
        <xdr:cNvPr id="131" name="テキスト ボックス 130"/>
        <xdr:cNvSpPr txBox="1"/>
      </xdr:nvSpPr>
      <xdr:spPr>
        <a:xfrm>
          <a:off x="4622800" y="68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95928</xdr:rowOff>
    </xdr:from>
    <xdr:to>
      <xdr:col>22</xdr:col>
      <xdr:colOff>165100</xdr:colOff>
      <xdr:row>37</xdr:row>
      <xdr:rowOff>26078</xdr:rowOff>
    </xdr:to>
    <xdr:sp macro="" textlink="">
      <xdr:nvSpPr>
        <xdr:cNvPr id="132" name="楕円 131"/>
        <xdr:cNvSpPr/>
      </xdr:nvSpPr>
      <xdr:spPr bwMode="auto">
        <a:xfrm>
          <a:off x="4254500" y="70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207705</xdr:rowOff>
    </xdr:from>
    <xdr:ext cx="762000" cy="259045"/>
    <xdr:sp macro="" textlink="">
      <xdr:nvSpPr>
        <xdr:cNvPr id="133" name="テキスト ボックス 132"/>
        <xdr:cNvSpPr txBox="1"/>
      </xdr:nvSpPr>
      <xdr:spPr>
        <a:xfrm>
          <a:off x="3924300" y="681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146346</xdr:rowOff>
    </xdr:from>
    <xdr:to>
      <xdr:col>19</xdr:col>
      <xdr:colOff>38100</xdr:colOff>
      <xdr:row>37</xdr:row>
      <xdr:rowOff>76496</xdr:rowOff>
    </xdr:to>
    <xdr:sp macro="" textlink="">
      <xdr:nvSpPr>
        <xdr:cNvPr id="134" name="楕円 133"/>
        <xdr:cNvSpPr/>
      </xdr:nvSpPr>
      <xdr:spPr bwMode="auto">
        <a:xfrm>
          <a:off x="3556000" y="709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61273</xdr:rowOff>
    </xdr:from>
    <xdr:ext cx="762000" cy="259045"/>
    <xdr:sp macro="" textlink="">
      <xdr:nvSpPr>
        <xdr:cNvPr id="135" name="テキスト ボックス 134"/>
        <xdr:cNvSpPr txBox="1"/>
      </xdr:nvSpPr>
      <xdr:spPr>
        <a:xfrm>
          <a:off x="3225800" y="718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126801</xdr:rowOff>
    </xdr:from>
    <xdr:to>
      <xdr:col>15</xdr:col>
      <xdr:colOff>101600</xdr:colOff>
      <xdr:row>37</xdr:row>
      <xdr:rowOff>56951</xdr:rowOff>
    </xdr:to>
    <xdr:sp macro="" textlink="">
      <xdr:nvSpPr>
        <xdr:cNvPr id="136" name="楕円 135"/>
        <xdr:cNvSpPr/>
      </xdr:nvSpPr>
      <xdr:spPr bwMode="auto">
        <a:xfrm>
          <a:off x="2857500" y="708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41728</xdr:rowOff>
    </xdr:from>
    <xdr:ext cx="762000" cy="259045"/>
    <xdr:sp macro="" textlink="">
      <xdr:nvSpPr>
        <xdr:cNvPr id="137" name="テキスト ボックス 136"/>
        <xdr:cNvSpPr txBox="1"/>
      </xdr:nvSpPr>
      <xdr:spPr>
        <a:xfrm>
          <a:off x="2527300" y="716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4673</xdr:rowOff>
    </xdr:from>
    <xdr:to>
      <xdr:col>24</xdr:col>
      <xdr:colOff>63500</xdr:colOff>
      <xdr:row>35</xdr:row>
      <xdr:rowOff>157452</xdr:rowOff>
    </xdr:to>
    <xdr:cxnSp macro="">
      <xdr:nvCxnSpPr>
        <xdr:cNvPr id="64" name="直線コネクタ 63"/>
        <xdr:cNvCxnSpPr/>
      </xdr:nvCxnSpPr>
      <xdr:spPr>
        <a:xfrm flipV="1">
          <a:off x="3797300" y="6005423"/>
          <a:ext cx="838200" cy="1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157452</xdr:rowOff>
    </xdr:from>
    <xdr:to>
      <xdr:col>19</xdr:col>
      <xdr:colOff>177800</xdr:colOff>
      <xdr:row>36</xdr:row>
      <xdr:rowOff>29692</xdr:rowOff>
    </xdr:to>
    <xdr:cxnSp macro="">
      <xdr:nvCxnSpPr>
        <xdr:cNvPr id="67" name="直線コネクタ 66"/>
        <xdr:cNvCxnSpPr/>
      </xdr:nvCxnSpPr>
      <xdr:spPr>
        <a:xfrm flipV="1">
          <a:off x="2908300" y="6158202"/>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29692</xdr:rowOff>
    </xdr:from>
    <xdr:to>
      <xdr:col>15</xdr:col>
      <xdr:colOff>50800</xdr:colOff>
      <xdr:row>36</xdr:row>
      <xdr:rowOff>51873</xdr:rowOff>
    </xdr:to>
    <xdr:cxnSp macro="">
      <xdr:nvCxnSpPr>
        <xdr:cNvPr id="70" name="直線コネクタ 69"/>
        <xdr:cNvCxnSpPr/>
      </xdr:nvCxnSpPr>
      <xdr:spPr>
        <a:xfrm flipV="1">
          <a:off x="2019300" y="6201892"/>
          <a:ext cx="889000" cy="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34153</xdr:rowOff>
    </xdr:from>
    <xdr:to>
      <xdr:col>10</xdr:col>
      <xdr:colOff>114300</xdr:colOff>
      <xdr:row>36</xdr:row>
      <xdr:rowOff>51873</xdr:rowOff>
    </xdr:to>
    <xdr:cxnSp macro="">
      <xdr:nvCxnSpPr>
        <xdr:cNvPr id="73" name="直線コネクタ 72"/>
        <xdr:cNvCxnSpPr/>
      </xdr:nvCxnSpPr>
      <xdr:spPr>
        <a:xfrm>
          <a:off x="1130300" y="6206353"/>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125323</xdr:rowOff>
    </xdr:from>
    <xdr:to>
      <xdr:col>24</xdr:col>
      <xdr:colOff>114300</xdr:colOff>
      <xdr:row>35</xdr:row>
      <xdr:rowOff>55473</xdr:rowOff>
    </xdr:to>
    <xdr:sp macro="" textlink="">
      <xdr:nvSpPr>
        <xdr:cNvPr id="83" name="楕円 82"/>
        <xdr:cNvSpPr/>
      </xdr:nvSpPr>
      <xdr:spPr>
        <a:xfrm>
          <a:off x="4584700" y="59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148200</xdr:rowOff>
    </xdr:from>
    <xdr:ext cx="599010" cy="259045"/>
    <xdr:sp macro="" textlink="">
      <xdr:nvSpPr>
        <xdr:cNvPr id="84" name="人件費該当値テキスト"/>
        <xdr:cNvSpPr txBox="1"/>
      </xdr:nvSpPr>
      <xdr:spPr>
        <a:xfrm>
          <a:off x="4686300" y="580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106652</xdr:rowOff>
    </xdr:from>
    <xdr:to>
      <xdr:col>20</xdr:col>
      <xdr:colOff>38100</xdr:colOff>
      <xdr:row>36</xdr:row>
      <xdr:rowOff>36802</xdr:rowOff>
    </xdr:to>
    <xdr:sp macro="" textlink="">
      <xdr:nvSpPr>
        <xdr:cNvPr id="85" name="楕円 84"/>
        <xdr:cNvSpPr/>
      </xdr:nvSpPr>
      <xdr:spPr>
        <a:xfrm>
          <a:off x="3746500" y="61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53329</xdr:rowOff>
    </xdr:from>
    <xdr:ext cx="599010" cy="259045"/>
    <xdr:sp macro="" textlink="">
      <xdr:nvSpPr>
        <xdr:cNvPr id="86" name="テキスト ボックス 85"/>
        <xdr:cNvSpPr txBox="1"/>
      </xdr:nvSpPr>
      <xdr:spPr>
        <a:xfrm>
          <a:off x="3497795" y="588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150342</xdr:rowOff>
    </xdr:from>
    <xdr:to>
      <xdr:col>15</xdr:col>
      <xdr:colOff>101600</xdr:colOff>
      <xdr:row>36</xdr:row>
      <xdr:rowOff>80492</xdr:rowOff>
    </xdr:to>
    <xdr:sp macro="" textlink="">
      <xdr:nvSpPr>
        <xdr:cNvPr id="87" name="楕円 86"/>
        <xdr:cNvSpPr/>
      </xdr:nvSpPr>
      <xdr:spPr>
        <a:xfrm>
          <a:off x="2857500" y="61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97019</xdr:rowOff>
    </xdr:from>
    <xdr:ext cx="599010" cy="259045"/>
    <xdr:sp macro="" textlink="">
      <xdr:nvSpPr>
        <xdr:cNvPr id="88" name="テキスト ボックス 87"/>
        <xdr:cNvSpPr txBox="1"/>
      </xdr:nvSpPr>
      <xdr:spPr>
        <a:xfrm>
          <a:off x="2608795" y="592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1073</xdr:rowOff>
    </xdr:from>
    <xdr:to>
      <xdr:col>10</xdr:col>
      <xdr:colOff>165100</xdr:colOff>
      <xdr:row>36</xdr:row>
      <xdr:rowOff>102673</xdr:rowOff>
    </xdr:to>
    <xdr:sp macro="" textlink="">
      <xdr:nvSpPr>
        <xdr:cNvPr id="89" name="楕円 88"/>
        <xdr:cNvSpPr/>
      </xdr:nvSpPr>
      <xdr:spPr>
        <a:xfrm>
          <a:off x="1968500" y="617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119200</xdr:rowOff>
    </xdr:from>
    <xdr:ext cx="599010" cy="259045"/>
    <xdr:sp macro="" textlink="">
      <xdr:nvSpPr>
        <xdr:cNvPr id="90" name="テキスト ボックス 89"/>
        <xdr:cNvSpPr txBox="1"/>
      </xdr:nvSpPr>
      <xdr:spPr>
        <a:xfrm>
          <a:off x="1719795" y="594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154803</xdr:rowOff>
    </xdr:from>
    <xdr:to>
      <xdr:col>6</xdr:col>
      <xdr:colOff>38100</xdr:colOff>
      <xdr:row>36</xdr:row>
      <xdr:rowOff>84953</xdr:rowOff>
    </xdr:to>
    <xdr:sp macro="" textlink="">
      <xdr:nvSpPr>
        <xdr:cNvPr id="91" name="楕円 90"/>
        <xdr:cNvSpPr/>
      </xdr:nvSpPr>
      <xdr:spPr>
        <a:xfrm>
          <a:off x="1079500" y="61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101480</xdr:rowOff>
    </xdr:from>
    <xdr:ext cx="599010" cy="259045"/>
    <xdr:sp macro="" textlink="">
      <xdr:nvSpPr>
        <xdr:cNvPr id="92" name="テキスト ボックス 91"/>
        <xdr:cNvSpPr txBox="1"/>
      </xdr:nvSpPr>
      <xdr:spPr>
        <a:xfrm>
          <a:off x="830795" y="593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9280</xdr:rowOff>
    </xdr:from>
    <xdr:to>
      <xdr:col>24</xdr:col>
      <xdr:colOff>63500</xdr:colOff>
      <xdr:row>57</xdr:row>
      <xdr:rowOff>119447</xdr:rowOff>
    </xdr:to>
    <xdr:cxnSp macro="">
      <xdr:nvCxnSpPr>
        <xdr:cNvPr id="123" name="直線コネクタ 122"/>
        <xdr:cNvCxnSpPr/>
      </xdr:nvCxnSpPr>
      <xdr:spPr>
        <a:xfrm>
          <a:off x="3797300" y="9781930"/>
          <a:ext cx="838200" cy="1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167877</xdr:rowOff>
    </xdr:from>
    <xdr:to>
      <xdr:col>19</xdr:col>
      <xdr:colOff>177800</xdr:colOff>
      <xdr:row>57</xdr:row>
      <xdr:rowOff>9280</xdr:rowOff>
    </xdr:to>
    <xdr:cxnSp macro="">
      <xdr:nvCxnSpPr>
        <xdr:cNvPr id="126" name="直線コネクタ 125"/>
        <xdr:cNvCxnSpPr/>
      </xdr:nvCxnSpPr>
      <xdr:spPr>
        <a:xfrm>
          <a:off x="2908300" y="9769077"/>
          <a:ext cx="8890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167877</xdr:rowOff>
    </xdr:from>
    <xdr:to>
      <xdr:col>15</xdr:col>
      <xdr:colOff>50800</xdr:colOff>
      <xdr:row>57</xdr:row>
      <xdr:rowOff>12773</xdr:rowOff>
    </xdr:to>
    <xdr:cxnSp macro="">
      <xdr:nvCxnSpPr>
        <xdr:cNvPr id="129" name="直線コネクタ 128"/>
        <xdr:cNvCxnSpPr/>
      </xdr:nvCxnSpPr>
      <xdr:spPr>
        <a:xfrm flipV="1">
          <a:off x="2019300" y="9769077"/>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168440</xdr:rowOff>
    </xdr:from>
    <xdr:to>
      <xdr:col>10</xdr:col>
      <xdr:colOff>114300</xdr:colOff>
      <xdr:row>57</xdr:row>
      <xdr:rowOff>12773</xdr:rowOff>
    </xdr:to>
    <xdr:cxnSp macro="">
      <xdr:nvCxnSpPr>
        <xdr:cNvPr id="132" name="直線コネクタ 131"/>
        <xdr:cNvCxnSpPr/>
      </xdr:nvCxnSpPr>
      <xdr:spPr>
        <a:xfrm>
          <a:off x="1130300" y="9769640"/>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68647</xdr:rowOff>
    </xdr:from>
    <xdr:to>
      <xdr:col>24</xdr:col>
      <xdr:colOff>114300</xdr:colOff>
      <xdr:row>57</xdr:row>
      <xdr:rowOff>170247</xdr:rowOff>
    </xdr:to>
    <xdr:sp macro="" textlink="">
      <xdr:nvSpPr>
        <xdr:cNvPr id="142" name="楕円 141"/>
        <xdr:cNvSpPr/>
      </xdr:nvSpPr>
      <xdr:spPr>
        <a:xfrm>
          <a:off x="4584700" y="98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91524</xdr:rowOff>
    </xdr:from>
    <xdr:ext cx="599010" cy="259045"/>
    <xdr:sp macro="" textlink="">
      <xdr:nvSpPr>
        <xdr:cNvPr id="143" name="物件費該当値テキスト"/>
        <xdr:cNvSpPr txBox="1"/>
      </xdr:nvSpPr>
      <xdr:spPr>
        <a:xfrm>
          <a:off x="4686300" y="969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129930</xdr:rowOff>
    </xdr:from>
    <xdr:to>
      <xdr:col>20</xdr:col>
      <xdr:colOff>38100</xdr:colOff>
      <xdr:row>57</xdr:row>
      <xdr:rowOff>60080</xdr:rowOff>
    </xdr:to>
    <xdr:sp macro="" textlink="">
      <xdr:nvSpPr>
        <xdr:cNvPr id="144" name="楕円 143"/>
        <xdr:cNvSpPr/>
      </xdr:nvSpPr>
      <xdr:spPr>
        <a:xfrm>
          <a:off x="3746500" y="97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76607</xdr:rowOff>
    </xdr:from>
    <xdr:ext cx="599010" cy="259045"/>
    <xdr:sp macro="" textlink="">
      <xdr:nvSpPr>
        <xdr:cNvPr id="145" name="テキスト ボックス 144"/>
        <xdr:cNvSpPr txBox="1"/>
      </xdr:nvSpPr>
      <xdr:spPr>
        <a:xfrm>
          <a:off x="3497795" y="950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117077</xdr:rowOff>
    </xdr:from>
    <xdr:to>
      <xdr:col>15</xdr:col>
      <xdr:colOff>101600</xdr:colOff>
      <xdr:row>57</xdr:row>
      <xdr:rowOff>47227</xdr:rowOff>
    </xdr:to>
    <xdr:sp macro="" textlink="">
      <xdr:nvSpPr>
        <xdr:cNvPr id="146" name="楕円 145"/>
        <xdr:cNvSpPr/>
      </xdr:nvSpPr>
      <xdr:spPr>
        <a:xfrm>
          <a:off x="2857500" y="97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63754</xdr:rowOff>
    </xdr:from>
    <xdr:ext cx="599010" cy="259045"/>
    <xdr:sp macro="" textlink="">
      <xdr:nvSpPr>
        <xdr:cNvPr id="147" name="テキスト ボックス 146"/>
        <xdr:cNvSpPr txBox="1"/>
      </xdr:nvSpPr>
      <xdr:spPr>
        <a:xfrm>
          <a:off x="2608795" y="949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133423</xdr:rowOff>
    </xdr:from>
    <xdr:to>
      <xdr:col>10</xdr:col>
      <xdr:colOff>165100</xdr:colOff>
      <xdr:row>57</xdr:row>
      <xdr:rowOff>63573</xdr:rowOff>
    </xdr:to>
    <xdr:sp macro="" textlink="">
      <xdr:nvSpPr>
        <xdr:cNvPr id="148" name="楕円 147"/>
        <xdr:cNvSpPr/>
      </xdr:nvSpPr>
      <xdr:spPr>
        <a:xfrm>
          <a:off x="1968500" y="97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80100</xdr:rowOff>
    </xdr:from>
    <xdr:ext cx="599010" cy="259045"/>
    <xdr:sp macro="" textlink="">
      <xdr:nvSpPr>
        <xdr:cNvPr id="149" name="テキスト ボックス 148"/>
        <xdr:cNvSpPr txBox="1"/>
      </xdr:nvSpPr>
      <xdr:spPr>
        <a:xfrm>
          <a:off x="1719795" y="95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117640</xdr:rowOff>
    </xdr:from>
    <xdr:to>
      <xdr:col>6</xdr:col>
      <xdr:colOff>38100</xdr:colOff>
      <xdr:row>57</xdr:row>
      <xdr:rowOff>47790</xdr:rowOff>
    </xdr:to>
    <xdr:sp macro="" textlink="">
      <xdr:nvSpPr>
        <xdr:cNvPr id="150" name="楕円 149"/>
        <xdr:cNvSpPr/>
      </xdr:nvSpPr>
      <xdr:spPr>
        <a:xfrm>
          <a:off x="1079500" y="97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64317</xdr:rowOff>
    </xdr:from>
    <xdr:ext cx="599010" cy="259045"/>
    <xdr:sp macro="" textlink="">
      <xdr:nvSpPr>
        <xdr:cNvPr id="151" name="テキスト ボックス 150"/>
        <xdr:cNvSpPr txBox="1"/>
      </xdr:nvSpPr>
      <xdr:spPr>
        <a:xfrm>
          <a:off x="830795" y="94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147503</xdr:rowOff>
    </xdr:from>
    <xdr:to>
      <xdr:col>24</xdr:col>
      <xdr:colOff>63500</xdr:colOff>
      <xdr:row>78</xdr:row>
      <xdr:rowOff>154246</xdr:rowOff>
    </xdr:to>
    <xdr:cxnSp macro="">
      <xdr:nvCxnSpPr>
        <xdr:cNvPr id="180" name="直線コネクタ 179"/>
        <xdr:cNvCxnSpPr/>
      </xdr:nvCxnSpPr>
      <xdr:spPr>
        <a:xfrm flipV="1">
          <a:off x="3797300" y="13520603"/>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149701</xdr:rowOff>
    </xdr:from>
    <xdr:to>
      <xdr:col>19</xdr:col>
      <xdr:colOff>177800</xdr:colOff>
      <xdr:row>78</xdr:row>
      <xdr:rowOff>154246</xdr:rowOff>
    </xdr:to>
    <xdr:cxnSp macro="">
      <xdr:nvCxnSpPr>
        <xdr:cNvPr id="183" name="直線コネクタ 182"/>
        <xdr:cNvCxnSpPr/>
      </xdr:nvCxnSpPr>
      <xdr:spPr>
        <a:xfrm>
          <a:off x="2908300" y="13522801"/>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149701</xdr:rowOff>
    </xdr:from>
    <xdr:to>
      <xdr:col>15</xdr:col>
      <xdr:colOff>50800</xdr:colOff>
      <xdr:row>78</xdr:row>
      <xdr:rowOff>151881</xdr:rowOff>
    </xdr:to>
    <xdr:cxnSp macro="">
      <xdr:nvCxnSpPr>
        <xdr:cNvPr id="186" name="直線コネクタ 185"/>
        <xdr:cNvCxnSpPr/>
      </xdr:nvCxnSpPr>
      <xdr:spPr>
        <a:xfrm flipV="1">
          <a:off x="2019300" y="13522801"/>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147332</xdr:rowOff>
    </xdr:from>
    <xdr:to>
      <xdr:col>10</xdr:col>
      <xdr:colOff>114300</xdr:colOff>
      <xdr:row>78</xdr:row>
      <xdr:rowOff>151881</xdr:rowOff>
    </xdr:to>
    <xdr:cxnSp macro="">
      <xdr:nvCxnSpPr>
        <xdr:cNvPr id="189" name="直線コネクタ 188"/>
        <xdr:cNvCxnSpPr/>
      </xdr:nvCxnSpPr>
      <xdr:spPr>
        <a:xfrm>
          <a:off x="1130300" y="13520432"/>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96703</xdr:rowOff>
    </xdr:from>
    <xdr:to>
      <xdr:col>24</xdr:col>
      <xdr:colOff>114300</xdr:colOff>
      <xdr:row>79</xdr:row>
      <xdr:rowOff>26853</xdr:rowOff>
    </xdr:to>
    <xdr:sp macro="" textlink="">
      <xdr:nvSpPr>
        <xdr:cNvPr id="199" name="楕円 198"/>
        <xdr:cNvSpPr/>
      </xdr:nvSpPr>
      <xdr:spPr>
        <a:xfrm>
          <a:off x="4584700" y="134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103446</xdr:rowOff>
    </xdr:from>
    <xdr:to>
      <xdr:col>20</xdr:col>
      <xdr:colOff>38100</xdr:colOff>
      <xdr:row>79</xdr:row>
      <xdr:rowOff>33596</xdr:rowOff>
    </xdr:to>
    <xdr:sp macro="" textlink="">
      <xdr:nvSpPr>
        <xdr:cNvPr id="201" name="楕円 200"/>
        <xdr:cNvSpPr/>
      </xdr:nvSpPr>
      <xdr:spPr>
        <a:xfrm>
          <a:off x="3746500" y="1347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24723</xdr:rowOff>
    </xdr:from>
    <xdr:ext cx="534377" cy="259045"/>
    <xdr:sp macro="" textlink="">
      <xdr:nvSpPr>
        <xdr:cNvPr id="202" name="テキスト ボックス 201"/>
        <xdr:cNvSpPr txBox="1"/>
      </xdr:nvSpPr>
      <xdr:spPr>
        <a:xfrm>
          <a:off x="3530111" y="1356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98901</xdr:rowOff>
    </xdr:from>
    <xdr:to>
      <xdr:col>15</xdr:col>
      <xdr:colOff>101600</xdr:colOff>
      <xdr:row>79</xdr:row>
      <xdr:rowOff>29051</xdr:rowOff>
    </xdr:to>
    <xdr:sp macro="" textlink="">
      <xdr:nvSpPr>
        <xdr:cNvPr id="203" name="楕円 202"/>
        <xdr:cNvSpPr/>
      </xdr:nvSpPr>
      <xdr:spPr>
        <a:xfrm>
          <a:off x="2857500" y="134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20178</xdr:rowOff>
    </xdr:from>
    <xdr:ext cx="534377" cy="259045"/>
    <xdr:sp macro="" textlink="">
      <xdr:nvSpPr>
        <xdr:cNvPr id="204" name="テキスト ボックス 203"/>
        <xdr:cNvSpPr txBox="1"/>
      </xdr:nvSpPr>
      <xdr:spPr>
        <a:xfrm>
          <a:off x="2641111" y="135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101081</xdr:rowOff>
    </xdr:from>
    <xdr:to>
      <xdr:col>10</xdr:col>
      <xdr:colOff>165100</xdr:colOff>
      <xdr:row>79</xdr:row>
      <xdr:rowOff>31231</xdr:rowOff>
    </xdr:to>
    <xdr:sp macro="" textlink="">
      <xdr:nvSpPr>
        <xdr:cNvPr id="205" name="楕円 204"/>
        <xdr:cNvSpPr/>
      </xdr:nvSpPr>
      <xdr:spPr>
        <a:xfrm>
          <a:off x="1968500" y="13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22358</xdr:rowOff>
    </xdr:from>
    <xdr:ext cx="534377" cy="259045"/>
    <xdr:sp macro="" textlink="">
      <xdr:nvSpPr>
        <xdr:cNvPr id="206" name="テキスト ボックス 205"/>
        <xdr:cNvSpPr txBox="1"/>
      </xdr:nvSpPr>
      <xdr:spPr>
        <a:xfrm>
          <a:off x="1752111" y="135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96532</xdr:rowOff>
    </xdr:from>
    <xdr:to>
      <xdr:col>6</xdr:col>
      <xdr:colOff>38100</xdr:colOff>
      <xdr:row>79</xdr:row>
      <xdr:rowOff>26682</xdr:rowOff>
    </xdr:to>
    <xdr:sp macro="" textlink="">
      <xdr:nvSpPr>
        <xdr:cNvPr id="207" name="楕円 206"/>
        <xdr:cNvSpPr/>
      </xdr:nvSpPr>
      <xdr:spPr>
        <a:xfrm>
          <a:off x="1079500" y="134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17809</xdr:rowOff>
    </xdr:from>
    <xdr:ext cx="534377" cy="259045"/>
    <xdr:sp macro="" textlink="">
      <xdr:nvSpPr>
        <xdr:cNvPr id="208" name="テキスト ボックス 207"/>
        <xdr:cNvSpPr txBox="1"/>
      </xdr:nvSpPr>
      <xdr:spPr>
        <a:xfrm>
          <a:off x="863111" y="135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132809</xdr:rowOff>
    </xdr:from>
    <xdr:to>
      <xdr:col>24</xdr:col>
      <xdr:colOff>63500</xdr:colOff>
      <xdr:row>96</xdr:row>
      <xdr:rowOff>32998</xdr:rowOff>
    </xdr:to>
    <xdr:cxnSp macro="">
      <xdr:nvCxnSpPr>
        <xdr:cNvPr id="239" name="直線コネクタ 238"/>
        <xdr:cNvCxnSpPr/>
      </xdr:nvCxnSpPr>
      <xdr:spPr>
        <a:xfrm flipV="1">
          <a:off x="3797300" y="16420559"/>
          <a:ext cx="838200" cy="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32998</xdr:rowOff>
    </xdr:from>
    <xdr:to>
      <xdr:col>19</xdr:col>
      <xdr:colOff>177800</xdr:colOff>
      <xdr:row>96</xdr:row>
      <xdr:rowOff>83018</xdr:rowOff>
    </xdr:to>
    <xdr:cxnSp macro="">
      <xdr:nvCxnSpPr>
        <xdr:cNvPr id="242" name="直線コネクタ 241"/>
        <xdr:cNvCxnSpPr/>
      </xdr:nvCxnSpPr>
      <xdr:spPr>
        <a:xfrm flipV="1">
          <a:off x="2908300" y="16492198"/>
          <a:ext cx="889000" cy="5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36776</xdr:rowOff>
    </xdr:from>
    <xdr:to>
      <xdr:col>15</xdr:col>
      <xdr:colOff>50800</xdr:colOff>
      <xdr:row>96</xdr:row>
      <xdr:rowOff>83018</xdr:rowOff>
    </xdr:to>
    <xdr:cxnSp macro="">
      <xdr:nvCxnSpPr>
        <xdr:cNvPr id="245" name="直線コネクタ 244"/>
        <xdr:cNvCxnSpPr/>
      </xdr:nvCxnSpPr>
      <xdr:spPr>
        <a:xfrm>
          <a:off x="2019300" y="16495976"/>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20720</xdr:rowOff>
    </xdr:from>
    <xdr:to>
      <xdr:col>10</xdr:col>
      <xdr:colOff>114300</xdr:colOff>
      <xdr:row>96</xdr:row>
      <xdr:rowOff>36776</xdr:rowOff>
    </xdr:to>
    <xdr:cxnSp macro="">
      <xdr:nvCxnSpPr>
        <xdr:cNvPr id="248" name="直線コネクタ 247"/>
        <xdr:cNvCxnSpPr/>
      </xdr:nvCxnSpPr>
      <xdr:spPr>
        <a:xfrm>
          <a:off x="1130300" y="16479920"/>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82009</xdr:rowOff>
    </xdr:from>
    <xdr:to>
      <xdr:col>24</xdr:col>
      <xdr:colOff>114300</xdr:colOff>
      <xdr:row>96</xdr:row>
      <xdr:rowOff>12159</xdr:rowOff>
    </xdr:to>
    <xdr:sp macro="" textlink="">
      <xdr:nvSpPr>
        <xdr:cNvPr id="258" name="楕円 257"/>
        <xdr:cNvSpPr/>
      </xdr:nvSpPr>
      <xdr:spPr>
        <a:xfrm>
          <a:off x="4584700" y="163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60436</xdr:rowOff>
    </xdr:from>
    <xdr:ext cx="534377" cy="259045"/>
    <xdr:sp macro="" textlink="">
      <xdr:nvSpPr>
        <xdr:cNvPr id="259" name="扶助費該当値テキスト"/>
        <xdr:cNvSpPr txBox="1"/>
      </xdr:nvSpPr>
      <xdr:spPr>
        <a:xfrm>
          <a:off x="4686300" y="163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153648</xdr:rowOff>
    </xdr:from>
    <xdr:to>
      <xdr:col>20</xdr:col>
      <xdr:colOff>38100</xdr:colOff>
      <xdr:row>96</xdr:row>
      <xdr:rowOff>83798</xdr:rowOff>
    </xdr:to>
    <xdr:sp macro="" textlink="">
      <xdr:nvSpPr>
        <xdr:cNvPr id="260" name="楕円 259"/>
        <xdr:cNvSpPr/>
      </xdr:nvSpPr>
      <xdr:spPr>
        <a:xfrm>
          <a:off x="3746500" y="164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74925</xdr:rowOff>
    </xdr:from>
    <xdr:ext cx="534377" cy="259045"/>
    <xdr:sp macro="" textlink="">
      <xdr:nvSpPr>
        <xdr:cNvPr id="261" name="テキスト ボックス 260"/>
        <xdr:cNvSpPr txBox="1"/>
      </xdr:nvSpPr>
      <xdr:spPr>
        <a:xfrm>
          <a:off x="3530111" y="1653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32218</xdr:rowOff>
    </xdr:from>
    <xdr:to>
      <xdr:col>15</xdr:col>
      <xdr:colOff>101600</xdr:colOff>
      <xdr:row>96</xdr:row>
      <xdr:rowOff>133818</xdr:rowOff>
    </xdr:to>
    <xdr:sp macro="" textlink="">
      <xdr:nvSpPr>
        <xdr:cNvPr id="262" name="楕円 261"/>
        <xdr:cNvSpPr/>
      </xdr:nvSpPr>
      <xdr:spPr>
        <a:xfrm>
          <a:off x="2857500" y="164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124945</xdr:rowOff>
    </xdr:from>
    <xdr:ext cx="534377" cy="259045"/>
    <xdr:sp macro="" textlink="">
      <xdr:nvSpPr>
        <xdr:cNvPr id="263" name="テキスト ボックス 262"/>
        <xdr:cNvSpPr txBox="1"/>
      </xdr:nvSpPr>
      <xdr:spPr>
        <a:xfrm>
          <a:off x="2641111" y="1658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157426</xdr:rowOff>
    </xdr:from>
    <xdr:to>
      <xdr:col>10</xdr:col>
      <xdr:colOff>165100</xdr:colOff>
      <xdr:row>96</xdr:row>
      <xdr:rowOff>87576</xdr:rowOff>
    </xdr:to>
    <xdr:sp macro="" textlink="">
      <xdr:nvSpPr>
        <xdr:cNvPr id="264" name="楕円 263"/>
        <xdr:cNvSpPr/>
      </xdr:nvSpPr>
      <xdr:spPr>
        <a:xfrm>
          <a:off x="1968500" y="164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78703</xdr:rowOff>
    </xdr:from>
    <xdr:ext cx="534377" cy="259045"/>
    <xdr:sp macro="" textlink="">
      <xdr:nvSpPr>
        <xdr:cNvPr id="265" name="テキスト ボックス 264"/>
        <xdr:cNvSpPr txBox="1"/>
      </xdr:nvSpPr>
      <xdr:spPr>
        <a:xfrm>
          <a:off x="1752111" y="165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141370</xdr:rowOff>
    </xdr:from>
    <xdr:to>
      <xdr:col>6</xdr:col>
      <xdr:colOff>38100</xdr:colOff>
      <xdr:row>96</xdr:row>
      <xdr:rowOff>71520</xdr:rowOff>
    </xdr:to>
    <xdr:sp macro="" textlink="">
      <xdr:nvSpPr>
        <xdr:cNvPr id="266" name="楕円 265"/>
        <xdr:cNvSpPr/>
      </xdr:nvSpPr>
      <xdr:spPr>
        <a:xfrm>
          <a:off x="1079500" y="16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62647</xdr:rowOff>
    </xdr:from>
    <xdr:ext cx="534377" cy="259045"/>
    <xdr:sp macro="" textlink="">
      <xdr:nvSpPr>
        <xdr:cNvPr id="267" name="テキスト ボックス 266"/>
        <xdr:cNvSpPr txBox="1"/>
      </xdr:nvSpPr>
      <xdr:spPr>
        <a:xfrm>
          <a:off x="863111" y="16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140774</xdr:rowOff>
    </xdr:from>
    <xdr:to>
      <xdr:col>55</xdr:col>
      <xdr:colOff>0</xdr:colOff>
      <xdr:row>38</xdr:row>
      <xdr:rowOff>17079</xdr:rowOff>
    </xdr:to>
    <xdr:cxnSp macro="">
      <xdr:nvCxnSpPr>
        <xdr:cNvPr id="295" name="直線コネクタ 294"/>
        <xdr:cNvCxnSpPr/>
      </xdr:nvCxnSpPr>
      <xdr:spPr>
        <a:xfrm flipV="1">
          <a:off x="9639300" y="6141524"/>
          <a:ext cx="838200" cy="39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13732</xdr:rowOff>
    </xdr:from>
    <xdr:to>
      <xdr:col>50</xdr:col>
      <xdr:colOff>114300</xdr:colOff>
      <xdr:row>38</xdr:row>
      <xdr:rowOff>17079</xdr:rowOff>
    </xdr:to>
    <xdr:cxnSp macro="">
      <xdr:nvCxnSpPr>
        <xdr:cNvPr id="298" name="直線コネクタ 297"/>
        <xdr:cNvCxnSpPr/>
      </xdr:nvCxnSpPr>
      <xdr:spPr>
        <a:xfrm>
          <a:off x="8750300" y="6528832"/>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13732</xdr:rowOff>
    </xdr:from>
    <xdr:to>
      <xdr:col>45</xdr:col>
      <xdr:colOff>177800</xdr:colOff>
      <xdr:row>38</xdr:row>
      <xdr:rowOff>104969</xdr:rowOff>
    </xdr:to>
    <xdr:cxnSp macro="">
      <xdr:nvCxnSpPr>
        <xdr:cNvPr id="301" name="直線コネクタ 300"/>
        <xdr:cNvCxnSpPr/>
      </xdr:nvCxnSpPr>
      <xdr:spPr>
        <a:xfrm flipV="1">
          <a:off x="7861300" y="6528832"/>
          <a:ext cx="889000" cy="9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106562</xdr:rowOff>
    </xdr:from>
    <xdr:to>
      <xdr:col>41</xdr:col>
      <xdr:colOff>50800</xdr:colOff>
      <xdr:row>38</xdr:row>
      <xdr:rowOff>104969</xdr:rowOff>
    </xdr:to>
    <xdr:cxnSp macro="">
      <xdr:nvCxnSpPr>
        <xdr:cNvPr id="304" name="直線コネクタ 303"/>
        <xdr:cNvCxnSpPr/>
      </xdr:nvCxnSpPr>
      <xdr:spPr>
        <a:xfrm>
          <a:off x="6972300" y="6450212"/>
          <a:ext cx="889000" cy="1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89974</xdr:rowOff>
    </xdr:from>
    <xdr:to>
      <xdr:col>55</xdr:col>
      <xdr:colOff>50800</xdr:colOff>
      <xdr:row>36</xdr:row>
      <xdr:rowOff>20124</xdr:rowOff>
    </xdr:to>
    <xdr:sp macro="" textlink="">
      <xdr:nvSpPr>
        <xdr:cNvPr id="314" name="楕円 313"/>
        <xdr:cNvSpPr/>
      </xdr:nvSpPr>
      <xdr:spPr>
        <a:xfrm>
          <a:off x="10426700" y="60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112851</xdr:rowOff>
    </xdr:from>
    <xdr:ext cx="599010" cy="259045"/>
    <xdr:sp macro="" textlink="">
      <xdr:nvSpPr>
        <xdr:cNvPr id="315" name="補助費等該当値テキスト"/>
        <xdr:cNvSpPr txBox="1"/>
      </xdr:nvSpPr>
      <xdr:spPr>
        <a:xfrm>
          <a:off x="10528300" y="594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137729</xdr:rowOff>
    </xdr:from>
    <xdr:to>
      <xdr:col>50</xdr:col>
      <xdr:colOff>165100</xdr:colOff>
      <xdr:row>38</xdr:row>
      <xdr:rowOff>67879</xdr:rowOff>
    </xdr:to>
    <xdr:sp macro="" textlink="">
      <xdr:nvSpPr>
        <xdr:cNvPr id="316" name="楕円 315"/>
        <xdr:cNvSpPr/>
      </xdr:nvSpPr>
      <xdr:spPr>
        <a:xfrm>
          <a:off x="9588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84406</xdr:rowOff>
    </xdr:from>
    <xdr:ext cx="599010" cy="259045"/>
    <xdr:sp macro="" textlink="">
      <xdr:nvSpPr>
        <xdr:cNvPr id="317" name="テキスト ボックス 316"/>
        <xdr:cNvSpPr txBox="1"/>
      </xdr:nvSpPr>
      <xdr:spPr>
        <a:xfrm>
          <a:off x="9339795" y="625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134382</xdr:rowOff>
    </xdr:from>
    <xdr:to>
      <xdr:col>46</xdr:col>
      <xdr:colOff>38100</xdr:colOff>
      <xdr:row>38</xdr:row>
      <xdr:rowOff>64532</xdr:rowOff>
    </xdr:to>
    <xdr:sp macro="" textlink="">
      <xdr:nvSpPr>
        <xdr:cNvPr id="318" name="楕円 317"/>
        <xdr:cNvSpPr/>
      </xdr:nvSpPr>
      <xdr:spPr>
        <a:xfrm>
          <a:off x="8699500" y="64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81059</xdr:rowOff>
    </xdr:from>
    <xdr:ext cx="599010" cy="259045"/>
    <xdr:sp macro="" textlink="">
      <xdr:nvSpPr>
        <xdr:cNvPr id="319" name="テキスト ボックス 318"/>
        <xdr:cNvSpPr txBox="1"/>
      </xdr:nvSpPr>
      <xdr:spPr>
        <a:xfrm>
          <a:off x="8450795" y="625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54169</xdr:rowOff>
    </xdr:from>
    <xdr:to>
      <xdr:col>41</xdr:col>
      <xdr:colOff>101600</xdr:colOff>
      <xdr:row>38</xdr:row>
      <xdr:rowOff>155769</xdr:rowOff>
    </xdr:to>
    <xdr:sp macro="" textlink="">
      <xdr:nvSpPr>
        <xdr:cNvPr id="320" name="楕円 319"/>
        <xdr:cNvSpPr/>
      </xdr:nvSpPr>
      <xdr:spPr>
        <a:xfrm>
          <a:off x="7810500" y="65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846</xdr:rowOff>
    </xdr:from>
    <xdr:ext cx="599010" cy="259045"/>
    <xdr:sp macro="" textlink="">
      <xdr:nvSpPr>
        <xdr:cNvPr id="321" name="テキスト ボックス 320"/>
        <xdr:cNvSpPr txBox="1"/>
      </xdr:nvSpPr>
      <xdr:spPr>
        <a:xfrm>
          <a:off x="7561795" y="63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55762</xdr:rowOff>
    </xdr:from>
    <xdr:to>
      <xdr:col>36</xdr:col>
      <xdr:colOff>165100</xdr:colOff>
      <xdr:row>37</xdr:row>
      <xdr:rowOff>157362</xdr:rowOff>
    </xdr:to>
    <xdr:sp macro="" textlink="">
      <xdr:nvSpPr>
        <xdr:cNvPr id="322" name="楕円 321"/>
        <xdr:cNvSpPr/>
      </xdr:nvSpPr>
      <xdr:spPr>
        <a:xfrm>
          <a:off x="6921500" y="63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2439</xdr:rowOff>
    </xdr:from>
    <xdr:ext cx="599010" cy="259045"/>
    <xdr:sp macro="" textlink="">
      <xdr:nvSpPr>
        <xdr:cNvPr id="323" name="テキスト ボックス 322"/>
        <xdr:cNvSpPr txBox="1"/>
      </xdr:nvSpPr>
      <xdr:spPr>
        <a:xfrm>
          <a:off x="6672795" y="617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51949</xdr:rowOff>
    </xdr:from>
    <xdr:to>
      <xdr:col>55</xdr:col>
      <xdr:colOff>0</xdr:colOff>
      <xdr:row>57</xdr:row>
      <xdr:rowOff>49015</xdr:rowOff>
    </xdr:to>
    <xdr:cxnSp macro="">
      <xdr:nvCxnSpPr>
        <xdr:cNvPr id="348" name="直線コネクタ 347"/>
        <xdr:cNvCxnSpPr/>
      </xdr:nvCxnSpPr>
      <xdr:spPr>
        <a:xfrm flipV="1">
          <a:off x="9639300" y="9653149"/>
          <a:ext cx="838200" cy="1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103856</xdr:rowOff>
    </xdr:from>
    <xdr:to>
      <xdr:col>50</xdr:col>
      <xdr:colOff>114300</xdr:colOff>
      <xdr:row>57</xdr:row>
      <xdr:rowOff>49015</xdr:rowOff>
    </xdr:to>
    <xdr:cxnSp macro="">
      <xdr:nvCxnSpPr>
        <xdr:cNvPr id="351" name="直線コネクタ 350"/>
        <xdr:cNvCxnSpPr/>
      </xdr:nvCxnSpPr>
      <xdr:spPr>
        <a:xfrm>
          <a:off x="8750300" y="9705056"/>
          <a:ext cx="889000" cy="11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103856</xdr:rowOff>
    </xdr:from>
    <xdr:to>
      <xdr:col>45</xdr:col>
      <xdr:colOff>177800</xdr:colOff>
      <xdr:row>56</xdr:row>
      <xdr:rowOff>166597</xdr:rowOff>
    </xdr:to>
    <xdr:cxnSp macro="">
      <xdr:nvCxnSpPr>
        <xdr:cNvPr id="354" name="直線コネクタ 353"/>
        <xdr:cNvCxnSpPr/>
      </xdr:nvCxnSpPr>
      <xdr:spPr>
        <a:xfrm flipV="1">
          <a:off x="7861300" y="9705056"/>
          <a:ext cx="889000" cy="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166597</xdr:rowOff>
    </xdr:from>
    <xdr:to>
      <xdr:col>41</xdr:col>
      <xdr:colOff>50800</xdr:colOff>
      <xdr:row>57</xdr:row>
      <xdr:rowOff>29752</xdr:rowOff>
    </xdr:to>
    <xdr:cxnSp macro="">
      <xdr:nvCxnSpPr>
        <xdr:cNvPr id="357" name="直線コネクタ 356"/>
        <xdr:cNvCxnSpPr/>
      </xdr:nvCxnSpPr>
      <xdr:spPr>
        <a:xfrm flipV="1">
          <a:off x="6972300" y="9767797"/>
          <a:ext cx="8890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1149</xdr:rowOff>
    </xdr:from>
    <xdr:to>
      <xdr:col>55</xdr:col>
      <xdr:colOff>50800</xdr:colOff>
      <xdr:row>56</xdr:row>
      <xdr:rowOff>102749</xdr:rowOff>
    </xdr:to>
    <xdr:sp macro="" textlink="">
      <xdr:nvSpPr>
        <xdr:cNvPr id="367" name="楕円 366"/>
        <xdr:cNvSpPr/>
      </xdr:nvSpPr>
      <xdr:spPr>
        <a:xfrm>
          <a:off x="10426700" y="96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24026</xdr:rowOff>
    </xdr:from>
    <xdr:ext cx="599010" cy="259045"/>
    <xdr:sp macro="" textlink="">
      <xdr:nvSpPr>
        <xdr:cNvPr id="368" name="普通建設事業費該当値テキスト"/>
        <xdr:cNvSpPr txBox="1"/>
      </xdr:nvSpPr>
      <xdr:spPr>
        <a:xfrm>
          <a:off x="10528300" y="945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169665</xdr:rowOff>
    </xdr:from>
    <xdr:to>
      <xdr:col>50</xdr:col>
      <xdr:colOff>165100</xdr:colOff>
      <xdr:row>57</xdr:row>
      <xdr:rowOff>99815</xdr:rowOff>
    </xdr:to>
    <xdr:sp macro="" textlink="">
      <xdr:nvSpPr>
        <xdr:cNvPr id="369" name="楕円 368"/>
        <xdr:cNvSpPr/>
      </xdr:nvSpPr>
      <xdr:spPr>
        <a:xfrm>
          <a:off x="9588500" y="97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90942</xdr:rowOff>
    </xdr:from>
    <xdr:ext cx="599010" cy="259045"/>
    <xdr:sp macro="" textlink="">
      <xdr:nvSpPr>
        <xdr:cNvPr id="370" name="テキスト ボックス 369"/>
        <xdr:cNvSpPr txBox="1"/>
      </xdr:nvSpPr>
      <xdr:spPr>
        <a:xfrm>
          <a:off x="9339795" y="986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53056</xdr:rowOff>
    </xdr:from>
    <xdr:to>
      <xdr:col>46</xdr:col>
      <xdr:colOff>38100</xdr:colOff>
      <xdr:row>56</xdr:row>
      <xdr:rowOff>154656</xdr:rowOff>
    </xdr:to>
    <xdr:sp macro="" textlink="">
      <xdr:nvSpPr>
        <xdr:cNvPr id="371" name="楕円 370"/>
        <xdr:cNvSpPr/>
      </xdr:nvSpPr>
      <xdr:spPr>
        <a:xfrm>
          <a:off x="8699500" y="9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171183</xdr:rowOff>
    </xdr:from>
    <xdr:ext cx="599010" cy="259045"/>
    <xdr:sp macro="" textlink="">
      <xdr:nvSpPr>
        <xdr:cNvPr id="372" name="テキスト ボックス 371"/>
        <xdr:cNvSpPr txBox="1"/>
      </xdr:nvSpPr>
      <xdr:spPr>
        <a:xfrm>
          <a:off x="8450795" y="942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115797</xdr:rowOff>
    </xdr:from>
    <xdr:to>
      <xdr:col>41</xdr:col>
      <xdr:colOff>101600</xdr:colOff>
      <xdr:row>57</xdr:row>
      <xdr:rowOff>45947</xdr:rowOff>
    </xdr:to>
    <xdr:sp macro="" textlink="">
      <xdr:nvSpPr>
        <xdr:cNvPr id="373" name="楕円 372"/>
        <xdr:cNvSpPr/>
      </xdr:nvSpPr>
      <xdr:spPr>
        <a:xfrm>
          <a:off x="7810500" y="97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62474</xdr:rowOff>
    </xdr:from>
    <xdr:ext cx="599010" cy="259045"/>
    <xdr:sp macro="" textlink="">
      <xdr:nvSpPr>
        <xdr:cNvPr id="374" name="テキスト ボックス 373"/>
        <xdr:cNvSpPr txBox="1"/>
      </xdr:nvSpPr>
      <xdr:spPr>
        <a:xfrm>
          <a:off x="7561795" y="949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150402</xdr:rowOff>
    </xdr:from>
    <xdr:to>
      <xdr:col>36</xdr:col>
      <xdr:colOff>165100</xdr:colOff>
      <xdr:row>57</xdr:row>
      <xdr:rowOff>80552</xdr:rowOff>
    </xdr:to>
    <xdr:sp macro="" textlink="">
      <xdr:nvSpPr>
        <xdr:cNvPr id="375" name="楕円 374"/>
        <xdr:cNvSpPr/>
      </xdr:nvSpPr>
      <xdr:spPr>
        <a:xfrm>
          <a:off x="6921500" y="97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71679</xdr:rowOff>
    </xdr:from>
    <xdr:ext cx="599010" cy="259045"/>
    <xdr:sp macro="" textlink="">
      <xdr:nvSpPr>
        <xdr:cNvPr id="376" name="テキスト ボックス 375"/>
        <xdr:cNvSpPr txBox="1"/>
      </xdr:nvSpPr>
      <xdr:spPr>
        <a:xfrm>
          <a:off x="6672795" y="984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100363</xdr:rowOff>
    </xdr:from>
    <xdr:to>
      <xdr:col>55</xdr:col>
      <xdr:colOff>0</xdr:colOff>
      <xdr:row>78</xdr:row>
      <xdr:rowOff>161654</xdr:rowOff>
    </xdr:to>
    <xdr:cxnSp macro="">
      <xdr:nvCxnSpPr>
        <xdr:cNvPr id="405" name="直線コネクタ 404"/>
        <xdr:cNvCxnSpPr/>
      </xdr:nvCxnSpPr>
      <xdr:spPr>
        <a:xfrm flipV="1">
          <a:off x="9639300" y="13473463"/>
          <a:ext cx="8382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112885</xdr:rowOff>
    </xdr:from>
    <xdr:to>
      <xdr:col>50</xdr:col>
      <xdr:colOff>114300</xdr:colOff>
      <xdr:row>78</xdr:row>
      <xdr:rowOff>161654</xdr:rowOff>
    </xdr:to>
    <xdr:cxnSp macro="">
      <xdr:nvCxnSpPr>
        <xdr:cNvPr id="408" name="直線コネクタ 407"/>
        <xdr:cNvCxnSpPr/>
      </xdr:nvCxnSpPr>
      <xdr:spPr>
        <a:xfrm>
          <a:off x="8750300" y="1348598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85609</xdr:rowOff>
    </xdr:from>
    <xdr:to>
      <xdr:col>45</xdr:col>
      <xdr:colOff>177800</xdr:colOff>
      <xdr:row>78</xdr:row>
      <xdr:rowOff>112885</xdr:rowOff>
    </xdr:to>
    <xdr:cxnSp macro="">
      <xdr:nvCxnSpPr>
        <xdr:cNvPr id="411" name="直線コネクタ 410"/>
        <xdr:cNvCxnSpPr/>
      </xdr:nvCxnSpPr>
      <xdr:spPr>
        <a:xfrm>
          <a:off x="7861300" y="13458709"/>
          <a:ext cx="889000" cy="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73068</xdr:rowOff>
    </xdr:from>
    <xdr:to>
      <xdr:col>41</xdr:col>
      <xdr:colOff>50800</xdr:colOff>
      <xdr:row>78</xdr:row>
      <xdr:rowOff>85609</xdr:rowOff>
    </xdr:to>
    <xdr:cxnSp macro="">
      <xdr:nvCxnSpPr>
        <xdr:cNvPr id="414" name="直線コネクタ 413"/>
        <xdr:cNvCxnSpPr/>
      </xdr:nvCxnSpPr>
      <xdr:spPr>
        <a:xfrm>
          <a:off x="6972300" y="13446168"/>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49563</xdr:rowOff>
    </xdr:from>
    <xdr:to>
      <xdr:col>55</xdr:col>
      <xdr:colOff>50800</xdr:colOff>
      <xdr:row>78</xdr:row>
      <xdr:rowOff>151163</xdr:rowOff>
    </xdr:to>
    <xdr:sp macro="" textlink="">
      <xdr:nvSpPr>
        <xdr:cNvPr id="424" name="楕円 423"/>
        <xdr:cNvSpPr/>
      </xdr:nvSpPr>
      <xdr:spPr>
        <a:xfrm>
          <a:off x="10426700" y="134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8940</xdr:rowOff>
    </xdr:from>
    <xdr:ext cx="599010" cy="259045"/>
    <xdr:sp macro="" textlink="">
      <xdr:nvSpPr>
        <xdr:cNvPr id="425" name="普通建設事業費 （ うち新規整備　）該当値テキスト"/>
        <xdr:cNvSpPr txBox="1"/>
      </xdr:nvSpPr>
      <xdr:spPr>
        <a:xfrm>
          <a:off x="10528300" y="1321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110854</xdr:rowOff>
    </xdr:from>
    <xdr:to>
      <xdr:col>50</xdr:col>
      <xdr:colOff>165100</xdr:colOff>
      <xdr:row>79</xdr:row>
      <xdr:rowOff>41004</xdr:rowOff>
    </xdr:to>
    <xdr:sp macro="" textlink="">
      <xdr:nvSpPr>
        <xdr:cNvPr id="426" name="楕円 425"/>
        <xdr:cNvSpPr/>
      </xdr:nvSpPr>
      <xdr:spPr>
        <a:xfrm>
          <a:off x="9588500" y="134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32131</xdr:rowOff>
    </xdr:from>
    <xdr:ext cx="534377" cy="259045"/>
    <xdr:sp macro="" textlink="">
      <xdr:nvSpPr>
        <xdr:cNvPr id="427" name="テキスト ボックス 426"/>
        <xdr:cNvSpPr txBox="1"/>
      </xdr:nvSpPr>
      <xdr:spPr>
        <a:xfrm>
          <a:off x="9372111" y="135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62085</xdr:rowOff>
    </xdr:from>
    <xdr:to>
      <xdr:col>46</xdr:col>
      <xdr:colOff>38100</xdr:colOff>
      <xdr:row>78</xdr:row>
      <xdr:rowOff>163685</xdr:rowOff>
    </xdr:to>
    <xdr:sp macro="" textlink="">
      <xdr:nvSpPr>
        <xdr:cNvPr id="428" name="楕円 427"/>
        <xdr:cNvSpPr/>
      </xdr:nvSpPr>
      <xdr:spPr>
        <a:xfrm>
          <a:off x="8699500" y="134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8762</xdr:rowOff>
    </xdr:from>
    <xdr:ext cx="599010" cy="259045"/>
    <xdr:sp macro="" textlink="">
      <xdr:nvSpPr>
        <xdr:cNvPr id="429" name="テキスト ボックス 428"/>
        <xdr:cNvSpPr txBox="1"/>
      </xdr:nvSpPr>
      <xdr:spPr>
        <a:xfrm>
          <a:off x="8450795" y="1321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34809</xdr:rowOff>
    </xdr:from>
    <xdr:to>
      <xdr:col>41</xdr:col>
      <xdr:colOff>101600</xdr:colOff>
      <xdr:row>78</xdr:row>
      <xdr:rowOff>136409</xdr:rowOff>
    </xdr:to>
    <xdr:sp macro="" textlink="">
      <xdr:nvSpPr>
        <xdr:cNvPr id="430" name="楕円 429"/>
        <xdr:cNvSpPr/>
      </xdr:nvSpPr>
      <xdr:spPr>
        <a:xfrm>
          <a:off x="7810500" y="134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152936</xdr:rowOff>
    </xdr:from>
    <xdr:ext cx="599010" cy="259045"/>
    <xdr:sp macro="" textlink="">
      <xdr:nvSpPr>
        <xdr:cNvPr id="431" name="テキスト ボックス 430"/>
        <xdr:cNvSpPr txBox="1"/>
      </xdr:nvSpPr>
      <xdr:spPr>
        <a:xfrm>
          <a:off x="7561795" y="1318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22268</xdr:rowOff>
    </xdr:from>
    <xdr:to>
      <xdr:col>36</xdr:col>
      <xdr:colOff>165100</xdr:colOff>
      <xdr:row>78</xdr:row>
      <xdr:rowOff>123868</xdr:rowOff>
    </xdr:to>
    <xdr:sp macro="" textlink="">
      <xdr:nvSpPr>
        <xdr:cNvPr id="432" name="楕円 431"/>
        <xdr:cNvSpPr/>
      </xdr:nvSpPr>
      <xdr:spPr>
        <a:xfrm>
          <a:off x="6921500" y="1339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140395</xdr:rowOff>
    </xdr:from>
    <xdr:ext cx="599010" cy="259045"/>
    <xdr:sp macro="" textlink="">
      <xdr:nvSpPr>
        <xdr:cNvPr id="433" name="テキスト ボックス 432"/>
        <xdr:cNvSpPr txBox="1"/>
      </xdr:nvSpPr>
      <xdr:spPr>
        <a:xfrm>
          <a:off x="6672795" y="1317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9585</xdr:rowOff>
    </xdr:from>
    <xdr:to>
      <xdr:col>55</xdr:col>
      <xdr:colOff>0</xdr:colOff>
      <xdr:row>98</xdr:row>
      <xdr:rowOff>10951</xdr:rowOff>
    </xdr:to>
    <xdr:cxnSp macro="">
      <xdr:nvCxnSpPr>
        <xdr:cNvPr id="460" name="直線コネクタ 459"/>
        <xdr:cNvCxnSpPr/>
      </xdr:nvCxnSpPr>
      <xdr:spPr>
        <a:xfrm flipV="1">
          <a:off x="9639300" y="16640235"/>
          <a:ext cx="838200" cy="17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53600</xdr:rowOff>
    </xdr:from>
    <xdr:to>
      <xdr:col>50</xdr:col>
      <xdr:colOff>114300</xdr:colOff>
      <xdr:row>98</xdr:row>
      <xdr:rowOff>10951</xdr:rowOff>
    </xdr:to>
    <xdr:cxnSp macro="">
      <xdr:nvCxnSpPr>
        <xdr:cNvPr id="463" name="直線コネクタ 462"/>
        <xdr:cNvCxnSpPr/>
      </xdr:nvCxnSpPr>
      <xdr:spPr>
        <a:xfrm>
          <a:off x="8750300" y="16684250"/>
          <a:ext cx="889000" cy="12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53600</xdr:rowOff>
    </xdr:from>
    <xdr:to>
      <xdr:col>45</xdr:col>
      <xdr:colOff>177800</xdr:colOff>
      <xdr:row>98</xdr:row>
      <xdr:rowOff>68616</xdr:rowOff>
    </xdr:to>
    <xdr:cxnSp macro="">
      <xdr:nvCxnSpPr>
        <xdr:cNvPr id="466" name="直線コネクタ 465"/>
        <xdr:cNvCxnSpPr/>
      </xdr:nvCxnSpPr>
      <xdr:spPr>
        <a:xfrm flipV="1">
          <a:off x="7861300" y="16684250"/>
          <a:ext cx="889000" cy="1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68616</xdr:rowOff>
    </xdr:from>
    <xdr:to>
      <xdr:col>41</xdr:col>
      <xdr:colOff>50800</xdr:colOff>
      <xdr:row>98</xdr:row>
      <xdr:rowOff>78429</xdr:rowOff>
    </xdr:to>
    <xdr:cxnSp macro="">
      <xdr:nvCxnSpPr>
        <xdr:cNvPr id="469" name="直線コネクタ 468"/>
        <xdr:cNvCxnSpPr/>
      </xdr:nvCxnSpPr>
      <xdr:spPr>
        <a:xfrm flipV="1">
          <a:off x="6972300" y="16870716"/>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130235</xdr:rowOff>
    </xdr:from>
    <xdr:to>
      <xdr:col>55</xdr:col>
      <xdr:colOff>50800</xdr:colOff>
      <xdr:row>97</xdr:row>
      <xdr:rowOff>60385</xdr:rowOff>
    </xdr:to>
    <xdr:sp macro="" textlink="">
      <xdr:nvSpPr>
        <xdr:cNvPr id="479" name="楕円 478"/>
        <xdr:cNvSpPr/>
      </xdr:nvSpPr>
      <xdr:spPr>
        <a:xfrm>
          <a:off x="10426700" y="165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153112</xdr:rowOff>
    </xdr:from>
    <xdr:ext cx="599010" cy="259045"/>
    <xdr:sp macro="" textlink="">
      <xdr:nvSpPr>
        <xdr:cNvPr id="480" name="普通建設事業費 （ うち更新整備　）該当値テキスト"/>
        <xdr:cNvSpPr txBox="1"/>
      </xdr:nvSpPr>
      <xdr:spPr>
        <a:xfrm>
          <a:off x="10528300" y="1644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131601</xdr:rowOff>
    </xdr:from>
    <xdr:to>
      <xdr:col>50</xdr:col>
      <xdr:colOff>165100</xdr:colOff>
      <xdr:row>98</xdr:row>
      <xdr:rowOff>61751</xdr:rowOff>
    </xdr:to>
    <xdr:sp macro="" textlink="">
      <xdr:nvSpPr>
        <xdr:cNvPr id="481" name="楕円 480"/>
        <xdr:cNvSpPr/>
      </xdr:nvSpPr>
      <xdr:spPr>
        <a:xfrm>
          <a:off x="9588500" y="167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52878</xdr:rowOff>
    </xdr:from>
    <xdr:ext cx="599010" cy="259045"/>
    <xdr:sp macro="" textlink="">
      <xdr:nvSpPr>
        <xdr:cNvPr id="482" name="テキスト ボックス 481"/>
        <xdr:cNvSpPr txBox="1"/>
      </xdr:nvSpPr>
      <xdr:spPr>
        <a:xfrm>
          <a:off x="9339795" y="1685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2800</xdr:rowOff>
    </xdr:from>
    <xdr:to>
      <xdr:col>46</xdr:col>
      <xdr:colOff>38100</xdr:colOff>
      <xdr:row>97</xdr:row>
      <xdr:rowOff>104400</xdr:rowOff>
    </xdr:to>
    <xdr:sp macro="" textlink="">
      <xdr:nvSpPr>
        <xdr:cNvPr id="483" name="楕円 482"/>
        <xdr:cNvSpPr/>
      </xdr:nvSpPr>
      <xdr:spPr>
        <a:xfrm>
          <a:off x="8699500" y="166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120927</xdr:rowOff>
    </xdr:from>
    <xdr:ext cx="599010" cy="259045"/>
    <xdr:sp macro="" textlink="">
      <xdr:nvSpPr>
        <xdr:cNvPr id="484" name="テキスト ボックス 483"/>
        <xdr:cNvSpPr txBox="1"/>
      </xdr:nvSpPr>
      <xdr:spPr>
        <a:xfrm>
          <a:off x="8450795" y="164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17816</xdr:rowOff>
    </xdr:from>
    <xdr:to>
      <xdr:col>41</xdr:col>
      <xdr:colOff>101600</xdr:colOff>
      <xdr:row>98</xdr:row>
      <xdr:rowOff>119416</xdr:rowOff>
    </xdr:to>
    <xdr:sp macro="" textlink="">
      <xdr:nvSpPr>
        <xdr:cNvPr id="485" name="楕円 484"/>
        <xdr:cNvSpPr/>
      </xdr:nvSpPr>
      <xdr:spPr>
        <a:xfrm>
          <a:off x="7810500" y="168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110543</xdr:rowOff>
    </xdr:from>
    <xdr:ext cx="534377" cy="259045"/>
    <xdr:sp macro="" textlink="">
      <xdr:nvSpPr>
        <xdr:cNvPr id="486" name="テキスト ボックス 485"/>
        <xdr:cNvSpPr txBox="1"/>
      </xdr:nvSpPr>
      <xdr:spPr>
        <a:xfrm>
          <a:off x="7594111" y="169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27629</xdr:rowOff>
    </xdr:from>
    <xdr:to>
      <xdr:col>36</xdr:col>
      <xdr:colOff>165100</xdr:colOff>
      <xdr:row>98</xdr:row>
      <xdr:rowOff>129229</xdr:rowOff>
    </xdr:to>
    <xdr:sp macro="" textlink="">
      <xdr:nvSpPr>
        <xdr:cNvPr id="487" name="楕円 486"/>
        <xdr:cNvSpPr/>
      </xdr:nvSpPr>
      <xdr:spPr>
        <a:xfrm>
          <a:off x="6921500" y="168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120356</xdr:rowOff>
    </xdr:from>
    <xdr:ext cx="534377" cy="259045"/>
    <xdr:sp macro="" textlink="">
      <xdr:nvSpPr>
        <xdr:cNvPr id="488" name="テキスト ボックス 487"/>
        <xdr:cNvSpPr txBox="1"/>
      </xdr:nvSpPr>
      <xdr:spPr>
        <a:xfrm>
          <a:off x="6705111" y="169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112692</xdr:rowOff>
    </xdr:from>
    <xdr:to>
      <xdr:col>81</xdr:col>
      <xdr:colOff>50800</xdr:colOff>
      <xdr:row>39</xdr:row>
      <xdr:rowOff>98878</xdr:rowOff>
    </xdr:to>
    <xdr:cxnSp macro="">
      <xdr:nvCxnSpPr>
        <xdr:cNvPr id="522" name="直線コネクタ 521"/>
        <xdr:cNvCxnSpPr/>
      </xdr:nvCxnSpPr>
      <xdr:spPr>
        <a:xfrm>
          <a:off x="14592300" y="6627792"/>
          <a:ext cx="889000" cy="1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112692</xdr:rowOff>
    </xdr:from>
    <xdr:to>
      <xdr:col>76</xdr:col>
      <xdr:colOff>114300</xdr:colOff>
      <xdr:row>38</xdr:row>
      <xdr:rowOff>148723</xdr:rowOff>
    </xdr:to>
    <xdr:cxnSp macro="">
      <xdr:nvCxnSpPr>
        <xdr:cNvPr id="525" name="直線コネクタ 524"/>
        <xdr:cNvCxnSpPr/>
      </xdr:nvCxnSpPr>
      <xdr:spPr>
        <a:xfrm flipV="1">
          <a:off x="13703300" y="6627792"/>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7" name="テキスト ボックス 526"/>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143518</xdr:rowOff>
    </xdr:from>
    <xdr:to>
      <xdr:col>71</xdr:col>
      <xdr:colOff>177800</xdr:colOff>
      <xdr:row>38</xdr:row>
      <xdr:rowOff>148723</xdr:rowOff>
    </xdr:to>
    <xdr:cxnSp macro="">
      <xdr:nvCxnSpPr>
        <xdr:cNvPr id="528" name="直線コネクタ 527"/>
        <xdr:cNvCxnSpPr/>
      </xdr:nvCxnSpPr>
      <xdr:spPr>
        <a:xfrm>
          <a:off x="12814300" y="6658618"/>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90889</xdr:rowOff>
    </xdr:from>
    <xdr:ext cx="534377" cy="259045"/>
    <xdr:sp macro="" textlink="">
      <xdr:nvSpPr>
        <xdr:cNvPr id="530" name="テキスト ボックス 529"/>
        <xdr:cNvSpPr txBox="1"/>
      </xdr:nvSpPr>
      <xdr:spPr>
        <a:xfrm>
          <a:off x="13436111" y="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105167</xdr:rowOff>
    </xdr:from>
    <xdr:ext cx="534377" cy="259045"/>
    <xdr:sp macro="" textlink="">
      <xdr:nvSpPr>
        <xdr:cNvPr id="532" name="テキスト ボックス 531"/>
        <xdr:cNvSpPr txBox="1"/>
      </xdr:nvSpPr>
      <xdr:spPr>
        <a:xfrm>
          <a:off x="12547111" y="67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61892</xdr:rowOff>
    </xdr:from>
    <xdr:to>
      <xdr:col>76</xdr:col>
      <xdr:colOff>165100</xdr:colOff>
      <xdr:row>38</xdr:row>
      <xdr:rowOff>163492</xdr:rowOff>
    </xdr:to>
    <xdr:sp macro="" textlink="">
      <xdr:nvSpPr>
        <xdr:cNvPr id="542" name="楕円 541"/>
        <xdr:cNvSpPr/>
      </xdr:nvSpPr>
      <xdr:spPr>
        <a:xfrm>
          <a:off x="14541500" y="65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8570</xdr:rowOff>
    </xdr:from>
    <xdr:ext cx="534377" cy="259045"/>
    <xdr:sp macro="" textlink="">
      <xdr:nvSpPr>
        <xdr:cNvPr id="543" name="テキスト ボックス 542"/>
        <xdr:cNvSpPr txBox="1"/>
      </xdr:nvSpPr>
      <xdr:spPr>
        <a:xfrm>
          <a:off x="14325111" y="63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97923</xdr:rowOff>
    </xdr:from>
    <xdr:to>
      <xdr:col>72</xdr:col>
      <xdr:colOff>38100</xdr:colOff>
      <xdr:row>39</xdr:row>
      <xdr:rowOff>28073</xdr:rowOff>
    </xdr:to>
    <xdr:sp macro="" textlink="">
      <xdr:nvSpPr>
        <xdr:cNvPr id="544" name="楕円 543"/>
        <xdr:cNvSpPr/>
      </xdr:nvSpPr>
      <xdr:spPr>
        <a:xfrm>
          <a:off x="13652500" y="66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44600</xdr:rowOff>
    </xdr:from>
    <xdr:ext cx="534377" cy="259045"/>
    <xdr:sp macro="" textlink="">
      <xdr:nvSpPr>
        <xdr:cNvPr id="545" name="テキスト ボックス 544"/>
        <xdr:cNvSpPr txBox="1"/>
      </xdr:nvSpPr>
      <xdr:spPr>
        <a:xfrm>
          <a:off x="13436111" y="63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92718</xdr:rowOff>
    </xdr:from>
    <xdr:to>
      <xdr:col>67</xdr:col>
      <xdr:colOff>101600</xdr:colOff>
      <xdr:row>39</xdr:row>
      <xdr:rowOff>22868</xdr:rowOff>
    </xdr:to>
    <xdr:sp macro="" textlink="">
      <xdr:nvSpPr>
        <xdr:cNvPr id="546" name="楕円 545"/>
        <xdr:cNvSpPr/>
      </xdr:nvSpPr>
      <xdr:spPr>
        <a:xfrm>
          <a:off x="12763500" y="6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39395</xdr:rowOff>
    </xdr:from>
    <xdr:ext cx="534377" cy="259045"/>
    <xdr:sp macro="" textlink="">
      <xdr:nvSpPr>
        <xdr:cNvPr id="547" name="テキスト ボックス 546"/>
        <xdr:cNvSpPr txBox="1"/>
      </xdr:nvSpPr>
      <xdr:spPr>
        <a:xfrm>
          <a:off x="12547111" y="63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36940</xdr:rowOff>
    </xdr:from>
    <xdr:to>
      <xdr:col>85</xdr:col>
      <xdr:colOff>127000</xdr:colOff>
      <xdr:row>77</xdr:row>
      <xdr:rowOff>72744</xdr:rowOff>
    </xdr:to>
    <xdr:cxnSp macro="">
      <xdr:nvCxnSpPr>
        <xdr:cNvPr id="625" name="直線コネクタ 624"/>
        <xdr:cNvCxnSpPr/>
      </xdr:nvCxnSpPr>
      <xdr:spPr>
        <a:xfrm flipV="1">
          <a:off x="15481300" y="13238590"/>
          <a:ext cx="8382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72744</xdr:rowOff>
    </xdr:from>
    <xdr:to>
      <xdr:col>81</xdr:col>
      <xdr:colOff>50800</xdr:colOff>
      <xdr:row>77</xdr:row>
      <xdr:rowOff>103284</xdr:rowOff>
    </xdr:to>
    <xdr:cxnSp macro="">
      <xdr:nvCxnSpPr>
        <xdr:cNvPr id="628" name="直線コネクタ 627"/>
        <xdr:cNvCxnSpPr/>
      </xdr:nvCxnSpPr>
      <xdr:spPr>
        <a:xfrm flipV="1">
          <a:off x="14592300" y="13274394"/>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103284</xdr:rowOff>
    </xdr:from>
    <xdr:to>
      <xdr:col>76</xdr:col>
      <xdr:colOff>114300</xdr:colOff>
      <xdr:row>77</xdr:row>
      <xdr:rowOff>126609</xdr:rowOff>
    </xdr:to>
    <xdr:cxnSp macro="">
      <xdr:nvCxnSpPr>
        <xdr:cNvPr id="631" name="直線コネクタ 630"/>
        <xdr:cNvCxnSpPr/>
      </xdr:nvCxnSpPr>
      <xdr:spPr>
        <a:xfrm flipV="1">
          <a:off x="13703300" y="13304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63201</xdr:rowOff>
    </xdr:from>
    <xdr:to>
      <xdr:col>71</xdr:col>
      <xdr:colOff>177800</xdr:colOff>
      <xdr:row>77</xdr:row>
      <xdr:rowOff>126609</xdr:rowOff>
    </xdr:to>
    <xdr:cxnSp macro="">
      <xdr:nvCxnSpPr>
        <xdr:cNvPr id="634" name="直線コネクタ 633"/>
        <xdr:cNvCxnSpPr/>
      </xdr:nvCxnSpPr>
      <xdr:spPr>
        <a:xfrm>
          <a:off x="12814300" y="13264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157590</xdr:rowOff>
    </xdr:from>
    <xdr:to>
      <xdr:col>85</xdr:col>
      <xdr:colOff>177800</xdr:colOff>
      <xdr:row>77</xdr:row>
      <xdr:rowOff>87740</xdr:rowOff>
    </xdr:to>
    <xdr:sp macro="" textlink="">
      <xdr:nvSpPr>
        <xdr:cNvPr id="644" name="楕円 643"/>
        <xdr:cNvSpPr/>
      </xdr:nvSpPr>
      <xdr:spPr>
        <a:xfrm>
          <a:off x="16268700" y="131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9017</xdr:rowOff>
    </xdr:from>
    <xdr:ext cx="599010" cy="259045"/>
    <xdr:sp macro="" textlink="">
      <xdr:nvSpPr>
        <xdr:cNvPr id="645" name="公債費該当値テキスト"/>
        <xdr:cNvSpPr txBox="1"/>
      </xdr:nvSpPr>
      <xdr:spPr>
        <a:xfrm>
          <a:off x="16370300" y="1303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21944</xdr:rowOff>
    </xdr:from>
    <xdr:to>
      <xdr:col>81</xdr:col>
      <xdr:colOff>101600</xdr:colOff>
      <xdr:row>77</xdr:row>
      <xdr:rowOff>123544</xdr:rowOff>
    </xdr:to>
    <xdr:sp macro="" textlink="">
      <xdr:nvSpPr>
        <xdr:cNvPr id="646" name="楕円 645"/>
        <xdr:cNvSpPr/>
      </xdr:nvSpPr>
      <xdr:spPr>
        <a:xfrm>
          <a:off x="15430500" y="132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114671</xdr:rowOff>
    </xdr:from>
    <xdr:ext cx="599010" cy="259045"/>
    <xdr:sp macro="" textlink="">
      <xdr:nvSpPr>
        <xdr:cNvPr id="647" name="テキスト ボックス 646"/>
        <xdr:cNvSpPr txBox="1"/>
      </xdr:nvSpPr>
      <xdr:spPr>
        <a:xfrm>
          <a:off x="15181795" y="1331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52484</xdr:rowOff>
    </xdr:from>
    <xdr:to>
      <xdr:col>76</xdr:col>
      <xdr:colOff>165100</xdr:colOff>
      <xdr:row>77</xdr:row>
      <xdr:rowOff>154084</xdr:rowOff>
    </xdr:to>
    <xdr:sp macro="" textlink="">
      <xdr:nvSpPr>
        <xdr:cNvPr id="648" name="楕円 647"/>
        <xdr:cNvSpPr/>
      </xdr:nvSpPr>
      <xdr:spPr>
        <a:xfrm>
          <a:off x="14541500" y="132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145211</xdr:rowOff>
    </xdr:from>
    <xdr:ext cx="599010" cy="259045"/>
    <xdr:sp macro="" textlink="">
      <xdr:nvSpPr>
        <xdr:cNvPr id="649" name="テキスト ボックス 648"/>
        <xdr:cNvSpPr txBox="1"/>
      </xdr:nvSpPr>
      <xdr:spPr>
        <a:xfrm>
          <a:off x="14292795" y="1334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75809</xdr:rowOff>
    </xdr:from>
    <xdr:to>
      <xdr:col>72</xdr:col>
      <xdr:colOff>38100</xdr:colOff>
      <xdr:row>78</xdr:row>
      <xdr:rowOff>5959</xdr:rowOff>
    </xdr:to>
    <xdr:sp macro="" textlink="">
      <xdr:nvSpPr>
        <xdr:cNvPr id="650" name="楕円 649"/>
        <xdr:cNvSpPr/>
      </xdr:nvSpPr>
      <xdr:spPr>
        <a:xfrm>
          <a:off x="13652500" y="132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168536</xdr:rowOff>
    </xdr:from>
    <xdr:ext cx="599010" cy="259045"/>
    <xdr:sp macro="" textlink="">
      <xdr:nvSpPr>
        <xdr:cNvPr id="651" name="テキスト ボックス 650"/>
        <xdr:cNvSpPr txBox="1"/>
      </xdr:nvSpPr>
      <xdr:spPr>
        <a:xfrm>
          <a:off x="13403795" y="1337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12401</xdr:rowOff>
    </xdr:from>
    <xdr:to>
      <xdr:col>67</xdr:col>
      <xdr:colOff>101600</xdr:colOff>
      <xdr:row>77</xdr:row>
      <xdr:rowOff>114001</xdr:rowOff>
    </xdr:to>
    <xdr:sp macro="" textlink="">
      <xdr:nvSpPr>
        <xdr:cNvPr id="652" name="楕円 651"/>
        <xdr:cNvSpPr/>
      </xdr:nvSpPr>
      <xdr:spPr>
        <a:xfrm>
          <a:off x="12763500" y="132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130528</xdr:rowOff>
    </xdr:from>
    <xdr:ext cx="599010" cy="259045"/>
    <xdr:sp macro="" textlink="">
      <xdr:nvSpPr>
        <xdr:cNvPr id="653" name="テキスト ボックス 652"/>
        <xdr:cNvSpPr txBox="1"/>
      </xdr:nvSpPr>
      <xdr:spPr>
        <a:xfrm>
          <a:off x="12514795" y="129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26081</xdr:rowOff>
    </xdr:from>
    <xdr:to>
      <xdr:col>85</xdr:col>
      <xdr:colOff>127000</xdr:colOff>
      <xdr:row>99</xdr:row>
      <xdr:rowOff>32251</xdr:rowOff>
    </xdr:to>
    <xdr:cxnSp macro="">
      <xdr:nvCxnSpPr>
        <xdr:cNvPr id="682" name="直線コネクタ 681"/>
        <xdr:cNvCxnSpPr/>
      </xdr:nvCxnSpPr>
      <xdr:spPr>
        <a:xfrm flipV="1">
          <a:off x="15481300" y="16999631"/>
          <a:ext cx="8382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32251</xdr:rowOff>
    </xdr:from>
    <xdr:to>
      <xdr:col>81</xdr:col>
      <xdr:colOff>50800</xdr:colOff>
      <xdr:row>99</xdr:row>
      <xdr:rowOff>36785</xdr:rowOff>
    </xdr:to>
    <xdr:cxnSp macro="">
      <xdr:nvCxnSpPr>
        <xdr:cNvPr id="685" name="直線コネクタ 684"/>
        <xdr:cNvCxnSpPr/>
      </xdr:nvCxnSpPr>
      <xdr:spPr>
        <a:xfrm flipV="1">
          <a:off x="14592300" y="17005801"/>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36785</xdr:rowOff>
    </xdr:from>
    <xdr:to>
      <xdr:col>76</xdr:col>
      <xdr:colOff>114300</xdr:colOff>
      <xdr:row>99</xdr:row>
      <xdr:rowOff>40111</xdr:rowOff>
    </xdr:to>
    <xdr:cxnSp macro="">
      <xdr:nvCxnSpPr>
        <xdr:cNvPr id="688" name="直線コネクタ 687"/>
        <xdr:cNvCxnSpPr/>
      </xdr:nvCxnSpPr>
      <xdr:spPr>
        <a:xfrm flipV="1">
          <a:off x="13703300" y="17010335"/>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34849</xdr:rowOff>
    </xdr:from>
    <xdr:to>
      <xdr:col>71</xdr:col>
      <xdr:colOff>177800</xdr:colOff>
      <xdr:row>99</xdr:row>
      <xdr:rowOff>40111</xdr:rowOff>
    </xdr:to>
    <xdr:cxnSp macro="">
      <xdr:nvCxnSpPr>
        <xdr:cNvPr id="691" name="直線コネクタ 690"/>
        <xdr:cNvCxnSpPr/>
      </xdr:nvCxnSpPr>
      <xdr:spPr>
        <a:xfrm>
          <a:off x="12814300" y="17008399"/>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146731</xdr:rowOff>
    </xdr:from>
    <xdr:to>
      <xdr:col>85</xdr:col>
      <xdr:colOff>177800</xdr:colOff>
      <xdr:row>99</xdr:row>
      <xdr:rowOff>76881</xdr:rowOff>
    </xdr:to>
    <xdr:sp macro="" textlink="">
      <xdr:nvSpPr>
        <xdr:cNvPr id="701" name="楕円 700"/>
        <xdr:cNvSpPr/>
      </xdr:nvSpPr>
      <xdr:spPr>
        <a:xfrm>
          <a:off x="16268700" y="16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152901</xdr:rowOff>
    </xdr:from>
    <xdr:to>
      <xdr:col>81</xdr:col>
      <xdr:colOff>101600</xdr:colOff>
      <xdr:row>99</xdr:row>
      <xdr:rowOff>83051</xdr:rowOff>
    </xdr:to>
    <xdr:sp macro="" textlink="">
      <xdr:nvSpPr>
        <xdr:cNvPr id="703" name="楕円 702"/>
        <xdr:cNvSpPr/>
      </xdr:nvSpPr>
      <xdr:spPr>
        <a:xfrm>
          <a:off x="15430500" y="16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74178</xdr:rowOff>
    </xdr:from>
    <xdr:ext cx="534377" cy="259045"/>
    <xdr:sp macro="" textlink="">
      <xdr:nvSpPr>
        <xdr:cNvPr id="704" name="テキスト ボックス 703"/>
        <xdr:cNvSpPr txBox="1"/>
      </xdr:nvSpPr>
      <xdr:spPr>
        <a:xfrm>
          <a:off x="15214111" y="17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157435</xdr:rowOff>
    </xdr:from>
    <xdr:to>
      <xdr:col>76</xdr:col>
      <xdr:colOff>165100</xdr:colOff>
      <xdr:row>99</xdr:row>
      <xdr:rowOff>87585</xdr:rowOff>
    </xdr:to>
    <xdr:sp macro="" textlink="">
      <xdr:nvSpPr>
        <xdr:cNvPr id="705" name="楕円 704"/>
        <xdr:cNvSpPr/>
      </xdr:nvSpPr>
      <xdr:spPr>
        <a:xfrm>
          <a:off x="14541500" y="169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78712</xdr:rowOff>
    </xdr:from>
    <xdr:ext cx="534377" cy="259045"/>
    <xdr:sp macro="" textlink="">
      <xdr:nvSpPr>
        <xdr:cNvPr id="706" name="テキスト ボックス 705"/>
        <xdr:cNvSpPr txBox="1"/>
      </xdr:nvSpPr>
      <xdr:spPr>
        <a:xfrm>
          <a:off x="14325111" y="170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160761</xdr:rowOff>
    </xdr:from>
    <xdr:to>
      <xdr:col>72</xdr:col>
      <xdr:colOff>38100</xdr:colOff>
      <xdr:row>99</xdr:row>
      <xdr:rowOff>90911</xdr:rowOff>
    </xdr:to>
    <xdr:sp macro="" textlink="">
      <xdr:nvSpPr>
        <xdr:cNvPr id="707" name="楕円 706"/>
        <xdr:cNvSpPr/>
      </xdr:nvSpPr>
      <xdr:spPr>
        <a:xfrm>
          <a:off x="13652500" y="169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82038</xdr:rowOff>
    </xdr:from>
    <xdr:ext cx="469744" cy="259045"/>
    <xdr:sp macro="" textlink="">
      <xdr:nvSpPr>
        <xdr:cNvPr id="708" name="テキスト ボックス 707"/>
        <xdr:cNvSpPr txBox="1"/>
      </xdr:nvSpPr>
      <xdr:spPr>
        <a:xfrm>
          <a:off x="13468428" y="1705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155499</xdr:rowOff>
    </xdr:from>
    <xdr:to>
      <xdr:col>67</xdr:col>
      <xdr:colOff>101600</xdr:colOff>
      <xdr:row>99</xdr:row>
      <xdr:rowOff>85649</xdr:rowOff>
    </xdr:to>
    <xdr:sp macro="" textlink="">
      <xdr:nvSpPr>
        <xdr:cNvPr id="709" name="楕円 708"/>
        <xdr:cNvSpPr/>
      </xdr:nvSpPr>
      <xdr:spPr>
        <a:xfrm>
          <a:off x="12763500" y="169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76776</xdr:rowOff>
    </xdr:from>
    <xdr:ext cx="534377" cy="259045"/>
    <xdr:sp macro="" textlink="">
      <xdr:nvSpPr>
        <xdr:cNvPr id="710" name="テキスト ボックス 709"/>
        <xdr:cNvSpPr txBox="1"/>
      </xdr:nvSpPr>
      <xdr:spPr>
        <a:xfrm>
          <a:off x="12547111" y="170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36461</xdr:rowOff>
    </xdr:from>
    <xdr:to>
      <xdr:col>116</xdr:col>
      <xdr:colOff>63500</xdr:colOff>
      <xdr:row>59</xdr:row>
      <xdr:rowOff>36855</xdr:rowOff>
    </xdr:to>
    <xdr:cxnSp macro="">
      <xdr:nvCxnSpPr>
        <xdr:cNvPr id="794" name="直線コネクタ 793"/>
        <xdr:cNvCxnSpPr/>
      </xdr:nvCxnSpPr>
      <xdr:spPr>
        <a:xfrm flipV="1">
          <a:off x="21323300" y="10152011"/>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36855</xdr:rowOff>
    </xdr:from>
    <xdr:to>
      <xdr:col>111</xdr:col>
      <xdr:colOff>177800</xdr:colOff>
      <xdr:row>59</xdr:row>
      <xdr:rowOff>44450</xdr:rowOff>
    </xdr:to>
    <xdr:cxnSp macro="">
      <xdr:nvCxnSpPr>
        <xdr:cNvPr id="797" name="直線コネクタ 796"/>
        <xdr:cNvCxnSpPr/>
      </xdr:nvCxnSpPr>
      <xdr:spPr>
        <a:xfrm flipV="1">
          <a:off x="20434300" y="10152405"/>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157111</xdr:rowOff>
    </xdr:from>
    <xdr:to>
      <xdr:col>116</xdr:col>
      <xdr:colOff>114300</xdr:colOff>
      <xdr:row>59</xdr:row>
      <xdr:rowOff>87261</xdr:rowOff>
    </xdr:to>
    <xdr:sp macro="" textlink="">
      <xdr:nvSpPr>
        <xdr:cNvPr id="813" name="楕円 812"/>
        <xdr:cNvSpPr/>
      </xdr:nvSpPr>
      <xdr:spPr>
        <a:xfrm>
          <a:off x="22110700" y="101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72038</xdr:rowOff>
    </xdr:from>
    <xdr:ext cx="378565" cy="259045"/>
    <xdr:sp macro="" textlink="">
      <xdr:nvSpPr>
        <xdr:cNvPr id="814" name="貸付金該当値テキスト"/>
        <xdr:cNvSpPr txBox="1"/>
      </xdr:nvSpPr>
      <xdr:spPr>
        <a:xfrm>
          <a:off x="22212300" y="100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157505</xdr:rowOff>
    </xdr:from>
    <xdr:to>
      <xdr:col>112</xdr:col>
      <xdr:colOff>38100</xdr:colOff>
      <xdr:row>59</xdr:row>
      <xdr:rowOff>87655</xdr:rowOff>
    </xdr:to>
    <xdr:sp macro="" textlink="">
      <xdr:nvSpPr>
        <xdr:cNvPr id="815" name="楕円 814"/>
        <xdr:cNvSpPr/>
      </xdr:nvSpPr>
      <xdr:spPr>
        <a:xfrm>
          <a:off x="21272500" y="101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78782</xdr:rowOff>
    </xdr:from>
    <xdr:ext cx="378565" cy="259045"/>
    <xdr:sp macro="" textlink="">
      <xdr:nvSpPr>
        <xdr:cNvPr id="816" name="テキスト ボックス 815"/>
        <xdr:cNvSpPr txBox="1"/>
      </xdr:nvSpPr>
      <xdr:spPr>
        <a:xfrm>
          <a:off x="21134017" y="1019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110468</xdr:rowOff>
    </xdr:from>
    <xdr:to>
      <xdr:col>116</xdr:col>
      <xdr:colOff>63500</xdr:colOff>
      <xdr:row>75</xdr:row>
      <xdr:rowOff>142263</xdr:rowOff>
    </xdr:to>
    <xdr:cxnSp macro="">
      <xdr:nvCxnSpPr>
        <xdr:cNvPr id="853" name="直線コネクタ 852"/>
        <xdr:cNvCxnSpPr/>
      </xdr:nvCxnSpPr>
      <xdr:spPr>
        <a:xfrm flipV="1">
          <a:off x="21323300" y="12969218"/>
          <a:ext cx="8382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142263</xdr:rowOff>
    </xdr:from>
    <xdr:to>
      <xdr:col>111</xdr:col>
      <xdr:colOff>177800</xdr:colOff>
      <xdr:row>75</xdr:row>
      <xdr:rowOff>165867</xdr:rowOff>
    </xdr:to>
    <xdr:cxnSp macro="">
      <xdr:nvCxnSpPr>
        <xdr:cNvPr id="856" name="直線コネクタ 855"/>
        <xdr:cNvCxnSpPr/>
      </xdr:nvCxnSpPr>
      <xdr:spPr>
        <a:xfrm flipV="1">
          <a:off x="20434300" y="13001013"/>
          <a:ext cx="8890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165867</xdr:rowOff>
    </xdr:from>
    <xdr:to>
      <xdr:col>107</xdr:col>
      <xdr:colOff>50800</xdr:colOff>
      <xdr:row>76</xdr:row>
      <xdr:rowOff>66701</xdr:rowOff>
    </xdr:to>
    <xdr:cxnSp macro="">
      <xdr:nvCxnSpPr>
        <xdr:cNvPr id="859" name="直線コネクタ 858"/>
        <xdr:cNvCxnSpPr/>
      </xdr:nvCxnSpPr>
      <xdr:spPr>
        <a:xfrm flipV="1">
          <a:off x="19545300" y="13024617"/>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43923</xdr:rowOff>
    </xdr:from>
    <xdr:to>
      <xdr:col>102</xdr:col>
      <xdr:colOff>114300</xdr:colOff>
      <xdr:row>76</xdr:row>
      <xdr:rowOff>66701</xdr:rowOff>
    </xdr:to>
    <xdr:cxnSp macro="">
      <xdr:nvCxnSpPr>
        <xdr:cNvPr id="862" name="直線コネクタ 861"/>
        <xdr:cNvCxnSpPr/>
      </xdr:nvCxnSpPr>
      <xdr:spPr>
        <a:xfrm>
          <a:off x="18656300" y="13074123"/>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59668</xdr:rowOff>
    </xdr:from>
    <xdr:to>
      <xdr:col>116</xdr:col>
      <xdr:colOff>114300</xdr:colOff>
      <xdr:row>75</xdr:row>
      <xdr:rowOff>161268</xdr:rowOff>
    </xdr:to>
    <xdr:sp macro="" textlink="">
      <xdr:nvSpPr>
        <xdr:cNvPr id="872" name="楕円 871"/>
        <xdr:cNvSpPr/>
      </xdr:nvSpPr>
      <xdr:spPr>
        <a:xfrm>
          <a:off x="22110700" y="129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82545</xdr:rowOff>
    </xdr:from>
    <xdr:ext cx="599010" cy="259045"/>
    <xdr:sp macro="" textlink="">
      <xdr:nvSpPr>
        <xdr:cNvPr id="873" name="繰出金該当値テキスト"/>
        <xdr:cNvSpPr txBox="1"/>
      </xdr:nvSpPr>
      <xdr:spPr>
        <a:xfrm>
          <a:off x="22212300" y="127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91463</xdr:rowOff>
    </xdr:from>
    <xdr:to>
      <xdr:col>112</xdr:col>
      <xdr:colOff>38100</xdr:colOff>
      <xdr:row>76</xdr:row>
      <xdr:rowOff>21614</xdr:rowOff>
    </xdr:to>
    <xdr:sp macro="" textlink="">
      <xdr:nvSpPr>
        <xdr:cNvPr id="874" name="楕円 873"/>
        <xdr:cNvSpPr/>
      </xdr:nvSpPr>
      <xdr:spPr>
        <a:xfrm>
          <a:off x="21272500" y="12950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38140</xdr:rowOff>
    </xdr:from>
    <xdr:ext cx="599010" cy="259045"/>
    <xdr:sp macro="" textlink="">
      <xdr:nvSpPr>
        <xdr:cNvPr id="875" name="テキスト ボックス 874"/>
        <xdr:cNvSpPr txBox="1"/>
      </xdr:nvSpPr>
      <xdr:spPr>
        <a:xfrm>
          <a:off x="21023795" y="1272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115068</xdr:rowOff>
    </xdr:from>
    <xdr:to>
      <xdr:col>107</xdr:col>
      <xdr:colOff>101600</xdr:colOff>
      <xdr:row>76</xdr:row>
      <xdr:rowOff>45219</xdr:rowOff>
    </xdr:to>
    <xdr:sp macro="" textlink="">
      <xdr:nvSpPr>
        <xdr:cNvPr id="876" name="楕円 875"/>
        <xdr:cNvSpPr/>
      </xdr:nvSpPr>
      <xdr:spPr>
        <a:xfrm>
          <a:off x="20383500" y="12973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61745</xdr:rowOff>
    </xdr:from>
    <xdr:ext cx="599010" cy="259045"/>
    <xdr:sp macro="" textlink="">
      <xdr:nvSpPr>
        <xdr:cNvPr id="877" name="テキスト ボックス 876"/>
        <xdr:cNvSpPr txBox="1"/>
      </xdr:nvSpPr>
      <xdr:spPr>
        <a:xfrm>
          <a:off x="20134795" y="1274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15901</xdr:rowOff>
    </xdr:from>
    <xdr:to>
      <xdr:col>102</xdr:col>
      <xdr:colOff>165100</xdr:colOff>
      <xdr:row>76</xdr:row>
      <xdr:rowOff>117501</xdr:rowOff>
    </xdr:to>
    <xdr:sp macro="" textlink="">
      <xdr:nvSpPr>
        <xdr:cNvPr id="878" name="楕円 877"/>
        <xdr:cNvSpPr/>
      </xdr:nvSpPr>
      <xdr:spPr>
        <a:xfrm>
          <a:off x="19494500" y="130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134028</xdr:rowOff>
    </xdr:from>
    <xdr:ext cx="599010" cy="259045"/>
    <xdr:sp macro="" textlink="">
      <xdr:nvSpPr>
        <xdr:cNvPr id="879" name="テキスト ボックス 878"/>
        <xdr:cNvSpPr txBox="1"/>
      </xdr:nvSpPr>
      <xdr:spPr>
        <a:xfrm>
          <a:off x="19245795" y="1282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164573</xdr:rowOff>
    </xdr:from>
    <xdr:to>
      <xdr:col>98</xdr:col>
      <xdr:colOff>38100</xdr:colOff>
      <xdr:row>76</xdr:row>
      <xdr:rowOff>94723</xdr:rowOff>
    </xdr:to>
    <xdr:sp macro="" textlink="">
      <xdr:nvSpPr>
        <xdr:cNvPr id="880" name="楕円 879"/>
        <xdr:cNvSpPr/>
      </xdr:nvSpPr>
      <xdr:spPr>
        <a:xfrm>
          <a:off x="18605500" y="130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111250</xdr:rowOff>
    </xdr:from>
    <xdr:ext cx="599010" cy="259045"/>
    <xdr:sp macro="" textlink="">
      <xdr:nvSpPr>
        <xdr:cNvPr id="881" name="テキスト ボックス 880"/>
        <xdr:cNvSpPr txBox="1"/>
      </xdr:nvSpPr>
      <xdr:spPr>
        <a:xfrm>
          <a:off x="18356795" y="1279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2,341,651</a:t>
          </a:r>
          <a:r>
            <a:rPr kumimoji="1" lang="ja-JP" altLang="en-US" sz="1300">
              <a:latin typeface="ＭＳ Ｐゴシック" panose="020B0600070205080204" pitchFamily="50" charset="-128"/>
              <a:ea typeface="ＭＳ Ｐゴシック" panose="020B0600070205080204" pitchFamily="50" charset="-128"/>
            </a:rPr>
            <a:t>円となっており、昨年度と比べて</a:t>
          </a:r>
          <a:r>
            <a:rPr kumimoji="1" lang="en-US" altLang="ja-JP" sz="1300">
              <a:latin typeface="ＭＳ Ｐゴシック" panose="020B0600070205080204" pitchFamily="50" charset="-128"/>
              <a:ea typeface="ＭＳ Ｐゴシック" panose="020B0600070205080204" pitchFamily="50" charset="-128"/>
            </a:rPr>
            <a:t>516,494</a:t>
          </a:r>
          <a:r>
            <a:rPr kumimoji="1" lang="ja-JP" altLang="en-US" sz="1300">
              <a:latin typeface="ＭＳ Ｐゴシック" panose="020B0600070205080204" pitchFamily="50" charset="-128"/>
              <a:ea typeface="ＭＳ Ｐゴシック" panose="020B0600070205080204" pitchFamily="50" charset="-128"/>
            </a:rPr>
            <a:t>円の増加。主な要因は、特別定額給付金事業</a:t>
          </a:r>
          <a:r>
            <a:rPr kumimoji="1" lang="en-US" altLang="ja-JP" sz="1300">
              <a:latin typeface="ＭＳ Ｐゴシック" panose="020B0600070205080204" pitchFamily="50" charset="-128"/>
              <a:ea typeface="ＭＳ Ｐゴシック" panose="020B0600070205080204" pitchFamily="50" charset="-128"/>
            </a:rPr>
            <a:t>69,933</a:t>
          </a:r>
          <a:r>
            <a:rPr kumimoji="1" lang="ja-JP" altLang="en-US" sz="1300">
              <a:latin typeface="ＭＳ Ｐゴシック" panose="020B0600070205080204" pitchFamily="50" charset="-128"/>
              <a:ea typeface="ＭＳ Ｐゴシック" panose="020B0600070205080204" pitchFamily="50" charset="-128"/>
            </a:rPr>
            <a:t>千円や新型コロナウイルス感染症対策関連事業</a:t>
          </a:r>
          <a:r>
            <a:rPr kumimoji="1" lang="en-US" altLang="ja-JP" sz="1300">
              <a:latin typeface="ＭＳ Ｐゴシック" panose="020B0600070205080204" pitchFamily="50" charset="-128"/>
              <a:ea typeface="ＭＳ Ｐゴシック" panose="020B0600070205080204" pitchFamily="50" charset="-128"/>
            </a:rPr>
            <a:t>80,076</a:t>
          </a:r>
          <a:r>
            <a:rPr kumimoji="1" lang="ja-JP" altLang="en-US" sz="1300">
              <a:latin typeface="ＭＳ Ｐゴシック" panose="020B0600070205080204" pitchFamily="50" charset="-128"/>
              <a:ea typeface="ＭＳ Ｐゴシック" panose="020B0600070205080204" pitchFamily="50" charset="-128"/>
            </a:rPr>
            <a:t>千円であり、補助費等と普通建設事業費が著しく増加した。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人件費は類似団体と比較しても極めて高く、定員管理を見直す必要がある。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今後も人口減少は避けられないことから、村の規模に見合った行政運営に務める。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奈良県黒滝村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668
663
47.70
1,599,592
1,564,223
35,362
775,738
1,408,721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167361</xdr:rowOff>
    </xdr:from>
    <xdr:to>
      <xdr:col>24</xdr:col>
      <xdr:colOff>63500</xdr:colOff>
      <xdr:row>35</xdr:row>
      <xdr:rowOff>14737</xdr:rowOff>
    </xdr:to>
    <xdr:cxnSp macro="">
      <xdr:nvCxnSpPr>
        <xdr:cNvPr id="62" name="直線コネクタ 61"/>
        <xdr:cNvCxnSpPr/>
      </xdr:nvCxnSpPr>
      <xdr:spPr>
        <a:xfrm>
          <a:off x="3797300" y="5996661"/>
          <a:ext cx="8382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167361</xdr:rowOff>
    </xdr:from>
    <xdr:to>
      <xdr:col>19</xdr:col>
      <xdr:colOff>177800</xdr:colOff>
      <xdr:row>35</xdr:row>
      <xdr:rowOff>7684</xdr:rowOff>
    </xdr:to>
    <xdr:cxnSp macro="">
      <xdr:nvCxnSpPr>
        <xdr:cNvPr id="65" name="直線コネクタ 64"/>
        <xdr:cNvCxnSpPr/>
      </xdr:nvCxnSpPr>
      <xdr:spPr>
        <a:xfrm flipV="1">
          <a:off x="2908300" y="599666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7684</xdr:rowOff>
    </xdr:from>
    <xdr:to>
      <xdr:col>15</xdr:col>
      <xdr:colOff>50800</xdr:colOff>
      <xdr:row>35</xdr:row>
      <xdr:rowOff>14493</xdr:rowOff>
    </xdr:to>
    <xdr:cxnSp macro="">
      <xdr:nvCxnSpPr>
        <xdr:cNvPr id="68" name="直線コネクタ 67"/>
        <xdr:cNvCxnSpPr/>
      </xdr:nvCxnSpPr>
      <xdr:spPr>
        <a:xfrm flipV="1">
          <a:off x="2019300" y="600843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14493</xdr:rowOff>
    </xdr:from>
    <xdr:to>
      <xdr:col>10</xdr:col>
      <xdr:colOff>114300</xdr:colOff>
      <xdr:row>35</xdr:row>
      <xdr:rowOff>70075</xdr:rowOff>
    </xdr:to>
    <xdr:cxnSp macro="">
      <xdr:nvCxnSpPr>
        <xdr:cNvPr id="71" name="直線コネクタ 70"/>
        <xdr:cNvCxnSpPr/>
      </xdr:nvCxnSpPr>
      <xdr:spPr>
        <a:xfrm flipV="1">
          <a:off x="1130300" y="6015243"/>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135387</xdr:rowOff>
    </xdr:from>
    <xdr:to>
      <xdr:col>24</xdr:col>
      <xdr:colOff>114300</xdr:colOff>
      <xdr:row>35</xdr:row>
      <xdr:rowOff>65537</xdr:rowOff>
    </xdr:to>
    <xdr:sp macro="" textlink="">
      <xdr:nvSpPr>
        <xdr:cNvPr id="81" name="楕円 80"/>
        <xdr:cNvSpPr/>
      </xdr:nvSpPr>
      <xdr:spPr>
        <a:xfrm>
          <a:off x="4584700" y="59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158264</xdr:rowOff>
    </xdr:from>
    <xdr:ext cx="534377" cy="259045"/>
    <xdr:sp macro="" textlink="">
      <xdr:nvSpPr>
        <xdr:cNvPr id="82" name="議会費該当値テキスト"/>
        <xdr:cNvSpPr txBox="1"/>
      </xdr:nvSpPr>
      <xdr:spPr>
        <a:xfrm>
          <a:off x="4686300" y="58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116561</xdr:rowOff>
    </xdr:from>
    <xdr:to>
      <xdr:col>20</xdr:col>
      <xdr:colOff>38100</xdr:colOff>
      <xdr:row>35</xdr:row>
      <xdr:rowOff>46711</xdr:rowOff>
    </xdr:to>
    <xdr:sp macro="" textlink="">
      <xdr:nvSpPr>
        <xdr:cNvPr id="83" name="楕円 82"/>
        <xdr:cNvSpPr/>
      </xdr:nvSpPr>
      <xdr:spPr>
        <a:xfrm>
          <a:off x="3746500" y="59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63238</xdr:rowOff>
    </xdr:from>
    <xdr:ext cx="534377" cy="259045"/>
    <xdr:sp macro="" textlink="">
      <xdr:nvSpPr>
        <xdr:cNvPr id="84" name="テキスト ボックス 83"/>
        <xdr:cNvSpPr txBox="1"/>
      </xdr:nvSpPr>
      <xdr:spPr>
        <a:xfrm>
          <a:off x="3530111" y="57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128334</xdr:rowOff>
    </xdr:from>
    <xdr:to>
      <xdr:col>15</xdr:col>
      <xdr:colOff>101600</xdr:colOff>
      <xdr:row>35</xdr:row>
      <xdr:rowOff>58484</xdr:rowOff>
    </xdr:to>
    <xdr:sp macro="" textlink="">
      <xdr:nvSpPr>
        <xdr:cNvPr id="85" name="楕円 84"/>
        <xdr:cNvSpPr/>
      </xdr:nvSpPr>
      <xdr:spPr>
        <a:xfrm>
          <a:off x="2857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75011</xdr:rowOff>
    </xdr:from>
    <xdr:ext cx="534377" cy="259045"/>
    <xdr:sp macro="" textlink="">
      <xdr:nvSpPr>
        <xdr:cNvPr id="86" name="テキスト ボックス 85"/>
        <xdr:cNvSpPr txBox="1"/>
      </xdr:nvSpPr>
      <xdr:spPr>
        <a:xfrm>
          <a:off x="2641111" y="573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135143</xdr:rowOff>
    </xdr:from>
    <xdr:to>
      <xdr:col>10</xdr:col>
      <xdr:colOff>165100</xdr:colOff>
      <xdr:row>35</xdr:row>
      <xdr:rowOff>65293</xdr:rowOff>
    </xdr:to>
    <xdr:sp macro="" textlink="">
      <xdr:nvSpPr>
        <xdr:cNvPr id="87" name="楕円 86"/>
        <xdr:cNvSpPr/>
      </xdr:nvSpPr>
      <xdr:spPr>
        <a:xfrm>
          <a:off x="1968500" y="5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81820</xdr:rowOff>
    </xdr:from>
    <xdr:ext cx="534377" cy="259045"/>
    <xdr:sp macro="" textlink="">
      <xdr:nvSpPr>
        <xdr:cNvPr id="88" name="テキスト ボックス 87"/>
        <xdr:cNvSpPr txBox="1"/>
      </xdr:nvSpPr>
      <xdr:spPr>
        <a:xfrm>
          <a:off x="1752111" y="57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19275</xdr:rowOff>
    </xdr:from>
    <xdr:to>
      <xdr:col>6</xdr:col>
      <xdr:colOff>38100</xdr:colOff>
      <xdr:row>35</xdr:row>
      <xdr:rowOff>120875</xdr:rowOff>
    </xdr:to>
    <xdr:sp macro="" textlink="">
      <xdr:nvSpPr>
        <xdr:cNvPr id="89" name="楕円 88"/>
        <xdr:cNvSpPr/>
      </xdr:nvSpPr>
      <xdr:spPr>
        <a:xfrm>
          <a:off x="1079500" y="60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137402</xdr:rowOff>
    </xdr:from>
    <xdr:ext cx="534377" cy="259045"/>
    <xdr:sp macro="" textlink="">
      <xdr:nvSpPr>
        <xdr:cNvPr id="90" name="テキスト ボックス 89"/>
        <xdr:cNvSpPr txBox="1"/>
      </xdr:nvSpPr>
      <xdr:spPr>
        <a:xfrm>
          <a:off x="863111" y="57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29502</xdr:rowOff>
    </xdr:from>
    <xdr:to>
      <xdr:col>24</xdr:col>
      <xdr:colOff>63500</xdr:colOff>
      <xdr:row>58</xdr:row>
      <xdr:rowOff>56772</xdr:rowOff>
    </xdr:to>
    <xdr:cxnSp macro="">
      <xdr:nvCxnSpPr>
        <xdr:cNvPr id="119" name="直線コネクタ 118"/>
        <xdr:cNvCxnSpPr/>
      </xdr:nvCxnSpPr>
      <xdr:spPr>
        <a:xfrm flipV="1">
          <a:off x="3797300" y="9973602"/>
          <a:ext cx="8382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159379</xdr:rowOff>
    </xdr:from>
    <xdr:to>
      <xdr:col>19</xdr:col>
      <xdr:colOff>177800</xdr:colOff>
      <xdr:row>58</xdr:row>
      <xdr:rowOff>56772</xdr:rowOff>
    </xdr:to>
    <xdr:cxnSp macro="">
      <xdr:nvCxnSpPr>
        <xdr:cNvPr id="122" name="直線コネクタ 121"/>
        <xdr:cNvCxnSpPr/>
      </xdr:nvCxnSpPr>
      <xdr:spPr>
        <a:xfrm>
          <a:off x="2908300" y="9932029"/>
          <a:ext cx="889000" cy="6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159379</xdr:rowOff>
    </xdr:from>
    <xdr:to>
      <xdr:col>15</xdr:col>
      <xdr:colOff>50800</xdr:colOff>
      <xdr:row>58</xdr:row>
      <xdr:rowOff>72037</xdr:rowOff>
    </xdr:to>
    <xdr:cxnSp macro="">
      <xdr:nvCxnSpPr>
        <xdr:cNvPr id="125" name="直線コネクタ 124"/>
        <xdr:cNvCxnSpPr/>
      </xdr:nvCxnSpPr>
      <xdr:spPr>
        <a:xfrm flipV="1">
          <a:off x="2019300" y="9932029"/>
          <a:ext cx="889000" cy="8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54670</xdr:rowOff>
    </xdr:from>
    <xdr:to>
      <xdr:col>10</xdr:col>
      <xdr:colOff>114300</xdr:colOff>
      <xdr:row>58</xdr:row>
      <xdr:rowOff>72037</xdr:rowOff>
    </xdr:to>
    <xdr:cxnSp macro="">
      <xdr:nvCxnSpPr>
        <xdr:cNvPr id="128" name="直線コネクタ 127"/>
        <xdr:cNvCxnSpPr/>
      </xdr:nvCxnSpPr>
      <xdr:spPr>
        <a:xfrm>
          <a:off x="1130300" y="9998770"/>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150152</xdr:rowOff>
    </xdr:from>
    <xdr:to>
      <xdr:col>24</xdr:col>
      <xdr:colOff>114300</xdr:colOff>
      <xdr:row>58</xdr:row>
      <xdr:rowOff>80302</xdr:rowOff>
    </xdr:to>
    <xdr:sp macro="" textlink="">
      <xdr:nvSpPr>
        <xdr:cNvPr id="138" name="楕円 137"/>
        <xdr:cNvSpPr/>
      </xdr:nvSpPr>
      <xdr:spPr>
        <a:xfrm>
          <a:off x="4584700" y="99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109529</xdr:rowOff>
    </xdr:from>
    <xdr:ext cx="599010" cy="259045"/>
    <xdr:sp macro="" textlink="">
      <xdr:nvSpPr>
        <xdr:cNvPr id="139" name="総務費該当値テキスト"/>
        <xdr:cNvSpPr txBox="1"/>
      </xdr:nvSpPr>
      <xdr:spPr>
        <a:xfrm>
          <a:off x="4686300" y="971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5972</xdr:rowOff>
    </xdr:from>
    <xdr:to>
      <xdr:col>20</xdr:col>
      <xdr:colOff>38100</xdr:colOff>
      <xdr:row>58</xdr:row>
      <xdr:rowOff>107572</xdr:rowOff>
    </xdr:to>
    <xdr:sp macro="" textlink="">
      <xdr:nvSpPr>
        <xdr:cNvPr id="140" name="楕円 139"/>
        <xdr:cNvSpPr/>
      </xdr:nvSpPr>
      <xdr:spPr>
        <a:xfrm>
          <a:off x="3746500" y="99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124099</xdr:rowOff>
    </xdr:from>
    <xdr:ext cx="599010" cy="259045"/>
    <xdr:sp macro="" textlink="">
      <xdr:nvSpPr>
        <xdr:cNvPr id="141" name="テキスト ボックス 140"/>
        <xdr:cNvSpPr txBox="1"/>
      </xdr:nvSpPr>
      <xdr:spPr>
        <a:xfrm>
          <a:off x="3497795" y="97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108579</xdr:rowOff>
    </xdr:from>
    <xdr:to>
      <xdr:col>15</xdr:col>
      <xdr:colOff>101600</xdr:colOff>
      <xdr:row>58</xdr:row>
      <xdr:rowOff>38729</xdr:rowOff>
    </xdr:to>
    <xdr:sp macro="" textlink="">
      <xdr:nvSpPr>
        <xdr:cNvPr id="142" name="楕円 141"/>
        <xdr:cNvSpPr/>
      </xdr:nvSpPr>
      <xdr:spPr>
        <a:xfrm>
          <a:off x="2857500" y="98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55256</xdr:rowOff>
    </xdr:from>
    <xdr:ext cx="599010" cy="259045"/>
    <xdr:sp macro="" textlink="">
      <xdr:nvSpPr>
        <xdr:cNvPr id="143" name="テキスト ボックス 142"/>
        <xdr:cNvSpPr txBox="1"/>
      </xdr:nvSpPr>
      <xdr:spPr>
        <a:xfrm>
          <a:off x="2608795" y="965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21237</xdr:rowOff>
    </xdr:from>
    <xdr:to>
      <xdr:col>10</xdr:col>
      <xdr:colOff>165100</xdr:colOff>
      <xdr:row>58</xdr:row>
      <xdr:rowOff>122837</xdr:rowOff>
    </xdr:to>
    <xdr:sp macro="" textlink="">
      <xdr:nvSpPr>
        <xdr:cNvPr id="144" name="楕円 143"/>
        <xdr:cNvSpPr/>
      </xdr:nvSpPr>
      <xdr:spPr>
        <a:xfrm>
          <a:off x="1968500" y="99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139364</xdr:rowOff>
    </xdr:from>
    <xdr:ext cx="599010" cy="259045"/>
    <xdr:sp macro="" textlink="">
      <xdr:nvSpPr>
        <xdr:cNvPr id="145" name="テキスト ボックス 144"/>
        <xdr:cNvSpPr txBox="1"/>
      </xdr:nvSpPr>
      <xdr:spPr>
        <a:xfrm>
          <a:off x="1719795" y="974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3870</xdr:rowOff>
    </xdr:from>
    <xdr:to>
      <xdr:col>6</xdr:col>
      <xdr:colOff>38100</xdr:colOff>
      <xdr:row>58</xdr:row>
      <xdr:rowOff>105470</xdr:rowOff>
    </xdr:to>
    <xdr:sp macro="" textlink="">
      <xdr:nvSpPr>
        <xdr:cNvPr id="146" name="楕円 145"/>
        <xdr:cNvSpPr/>
      </xdr:nvSpPr>
      <xdr:spPr>
        <a:xfrm>
          <a:off x="1079500" y="99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121997</xdr:rowOff>
    </xdr:from>
    <xdr:ext cx="599010" cy="259045"/>
    <xdr:sp macro="" textlink="">
      <xdr:nvSpPr>
        <xdr:cNvPr id="147" name="テキスト ボックス 146"/>
        <xdr:cNvSpPr txBox="1"/>
      </xdr:nvSpPr>
      <xdr:spPr>
        <a:xfrm>
          <a:off x="830795" y="97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67702</xdr:rowOff>
    </xdr:from>
    <xdr:to>
      <xdr:col>24</xdr:col>
      <xdr:colOff>63500</xdr:colOff>
      <xdr:row>74</xdr:row>
      <xdr:rowOff>111723</xdr:rowOff>
    </xdr:to>
    <xdr:cxnSp macro="">
      <xdr:nvCxnSpPr>
        <xdr:cNvPr id="177" name="直線コネクタ 176"/>
        <xdr:cNvCxnSpPr/>
      </xdr:nvCxnSpPr>
      <xdr:spPr>
        <a:xfrm flipV="1">
          <a:off x="3797300" y="12583552"/>
          <a:ext cx="838200" cy="21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111723</xdr:rowOff>
    </xdr:from>
    <xdr:to>
      <xdr:col>19</xdr:col>
      <xdr:colOff>177800</xdr:colOff>
      <xdr:row>74</xdr:row>
      <xdr:rowOff>128552</xdr:rowOff>
    </xdr:to>
    <xdr:cxnSp macro="">
      <xdr:nvCxnSpPr>
        <xdr:cNvPr id="180" name="直線コネクタ 179"/>
        <xdr:cNvCxnSpPr/>
      </xdr:nvCxnSpPr>
      <xdr:spPr>
        <a:xfrm flipV="1">
          <a:off x="2908300" y="12799023"/>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128552</xdr:rowOff>
    </xdr:from>
    <xdr:to>
      <xdr:col>15</xdr:col>
      <xdr:colOff>50800</xdr:colOff>
      <xdr:row>75</xdr:row>
      <xdr:rowOff>3679</xdr:rowOff>
    </xdr:to>
    <xdr:cxnSp macro="">
      <xdr:nvCxnSpPr>
        <xdr:cNvPr id="183" name="直線コネクタ 182"/>
        <xdr:cNvCxnSpPr/>
      </xdr:nvCxnSpPr>
      <xdr:spPr>
        <a:xfrm flipV="1">
          <a:off x="2019300" y="12815852"/>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3679</xdr:rowOff>
    </xdr:from>
    <xdr:to>
      <xdr:col>10</xdr:col>
      <xdr:colOff>114300</xdr:colOff>
      <xdr:row>75</xdr:row>
      <xdr:rowOff>29431</xdr:rowOff>
    </xdr:to>
    <xdr:cxnSp macro="">
      <xdr:nvCxnSpPr>
        <xdr:cNvPr id="186" name="直線コネクタ 185"/>
        <xdr:cNvCxnSpPr/>
      </xdr:nvCxnSpPr>
      <xdr:spPr>
        <a:xfrm flipV="1">
          <a:off x="1130300" y="12862429"/>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16902</xdr:rowOff>
    </xdr:from>
    <xdr:to>
      <xdr:col>24</xdr:col>
      <xdr:colOff>114300</xdr:colOff>
      <xdr:row>73</xdr:row>
      <xdr:rowOff>118502</xdr:rowOff>
    </xdr:to>
    <xdr:sp macro="" textlink="">
      <xdr:nvSpPr>
        <xdr:cNvPr id="196" name="楕円 195"/>
        <xdr:cNvSpPr/>
      </xdr:nvSpPr>
      <xdr:spPr>
        <a:xfrm>
          <a:off x="4584700" y="125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39779</xdr:rowOff>
    </xdr:from>
    <xdr:ext cx="599010" cy="259045"/>
    <xdr:sp macro="" textlink="">
      <xdr:nvSpPr>
        <xdr:cNvPr id="197" name="民生費該当値テキスト"/>
        <xdr:cNvSpPr txBox="1"/>
      </xdr:nvSpPr>
      <xdr:spPr>
        <a:xfrm>
          <a:off x="4686300" y="1238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60923</xdr:rowOff>
    </xdr:from>
    <xdr:to>
      <xdr:col>20</xdr:col>
      <xdr:colOff>38100</xdr:colOff>
      <xdr:row>74</xdr:row>
      <xdr:rowOff>162523</xdr:rowOff>
    </xdr:to>
    <xdr:sp macro="" textlink="">
      <xdr:nvSpPr>
        <xdr:cNvPr id="198" name="楕円 197"/>
        <xdr:cNvSpPr/>
      </xdr:nvSpPr>
      <xdr:spPr>
        <a:xfrm>
          <a:off x="3746500" y="127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7600</xdr:rowOff>
    </xdr:from>
    <xdr:ext cx="599010" cy="259045"/>
    <xdr:sp macro="" textlink="">
      <xdr:nvSpPr>
        <xdr:cNvPr id="199" name="テキスト ボックス 198"/>
        <xdr:cNvSpPr txBox="1"/>
      </xdr:nvSpPr>
      <xdr:spPr>
        <a:xfrm>
          <a:off x="3497795" y="125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77752</xdr:rowOff>
    </xdr:from>
    <xdr:to>
      <xdr:col>15</xdr:col>
      <xdr:colOff>101600</xdr:colOff>
      <xdr:row>75</xdr:row>
      <xdr:rowOff>7902</xdr:rowOff>
    </xdr:to>
    <xdr:sp macro="" textlink="">
      <xdr:nvSpPr>
        <xdr:cNvPr id="200" name="楕円 199"/>
        <xdr:cNvSpPr/>
      </xdr:nvSpPr>
      <xdr:spPr>
        <a:xfrm>
          <a:off x="2857500" y="127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24429</xdr:rowOff>
    </xdr:from>
    <xdr:ext cx="599010" cy="259045"/>
    <xdr:sp macro="" textlink="">
      <xdr:nvSpPr>
        <xdr:cNvPr id="201" name="テキスト ボックス 200"/>
        <xdr:cNvSpPr txBox="1"/>
      </xdr:nvSpPr>
      <xdr:spPr>
        <a:xfrm>
          <a:off x="2608795" y="1254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124329</xdr:rowOff>
    </xdr:from>
    <xdr:to>
      <xdr:col>10</xdr:col>
      <xdr:colOff>165100</xdr:colOff>
      <xdr:row>75</xdr:row>
      <xdr:rowOff>54479</xdr:rowOff>
    </xdr:to>
    <xdr:sp macro="" textlink="">
      <xdr:nvSpPr>
        <xdr:cNvPr id="202" name="楕円 201"/>
        <xdr:cNvSpPr/>
      </xdr:nvSpPr>
      <xdr:spPr>
        <a:xfrm>
          <a:off x="1968500" y="128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71006</xdr:rowOff>
    </xdr:from>
    <xdr:ext cx="599010" cy="259045"/>
    <xdr:sp macro="" textlink="">
      <xdr:nvSpPr>
        <xdr:cNvPr id="203" name="テキスト ボックス 202"/>
        <xdr:cNvSpPr txBox="1"/>
      </xdr:nvSpPr>
      <xdr:spPr>
        <a:xfrm>
          <a:off x="1719795" y="1258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150081</xdr:rowOff>
    </xdr:from>
    <xdr:to>
      <xdr:col>6</xdr:col>
      <xdr:colOff>38100</xdr:colOff>
      <xdr:row>75</xdr:row>
      <xdr:rowOff>80231</xdr:rowOff>
    </xdr:to>
    <xdr:sp macro="" textlink="">
      <xdr:nvSpPr>
        <xdr:cNvPr id="204" name="楕円 203"/>
        <xdr:cNvSpPr/>
      </xdr:nvSpPr>
      <xdr:spPr>
        <a:xfrm>
          <a:off x="1079500" y="128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96758</xdr:rowOff>
    </xdr:from>
    <xdr:ext cx="599010" cy="259045"/>
    <xdr:sp macro="" textlink="">
      <xdr:nvSpPr>
        <xdr:cNvPr id="205" name="テキスト ボックス 204"/>
        <xdr:cNvSpPr txBox="1"/>
      </xdr:nvSpPr>
      <xdr:spPr>
        <a:xfrm>
          <a:off x="830795" y="1261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75899</xdr:rowOff>
    </xdr:from>
    <xdr:to>
      <xdr:col>24</xdr:col>
      <xdr:colOff>63500</xdr:colOff>
      <xdr:row>97</xdr:row>
      <xdr:rowOff>11426</xdr:rowOff>
    </xdr:to>
    <xdr:cxnSp macro="">
      <xdr:nvCxnSpPr>
        <xdr:cNvPr id="234" name="直線コネクタ 233"/>
        <xdr:cNvCxnSpPr/>
      </xdr:nvCxnSpPr>
      <xdr:spPr>
        <a:xfrm flipV="1">
          <a:off x="3797300" y="16535099"/>
          <a:ext cx="838200" cy="1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11426</xdr:rowOff>
    </xdr:from>
    <xdr:to>
      <xdr:col>19</xdr:col>
      <xdr:colOff>177800</xdr:colOff>
      <xdr:row>97</xdr:row>
      <xdr:rowOff>22510</xdr:rowOff>
    </xdr:to>
    <xdr:cxnSp macro="">
      <xdr:nvCxnSpPr>
        <xdr:cNvPr id="237" name="直線コネクタ 236"/>
        <xdr:cNvCxnSpPr/>
      </xdr:nvCxnSpPr>
      <xdr:spPr>
        <a:xfrm flipV="1">
          <a:off x="2908300" y="16642076"/>
          <a:ext cx="889000" cy="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22510</xdr:rowOff>
    </xdr:from>
    <xdr:to>
      <xdr:col>15</xdr:col>
      <xdr:colOff>50800</xdr:colOff>
      <xdr:row>97</xdr:row>
      <xdr:rowOff>62240</xdr:rowOff>
    </xdr:to>
    <xdr:cxnSp macro="">
      <xdr:nvCxnSpPr>
        <xdr:cNvPr id="240" name="直線コネクタ 239"/>
        <xdr:cNvCxnSpPr/>
      </xdr:nvCxnSpPr>
      <xdr:spPr>
        <a:xfrm flipV="1">
          <a:off x="2019300" y="16653160"/>
          <a:ext cx="8890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122515</xdr:rowOff>
    </xdr:from>
    <xdr:to>
      <xdr:col>10</xdr:col>
      <xdr:colOff>114300</xdr:colOff>
      <xdr:row>97</xdr:row>
      <xdr:rowOff>62240</xdr:rowOff>
    </xdr:to>
    <xdr:cxnSp macro="">
      <xdr:nvCxnSpPr>
        <xdr:cNvPr id="243" name="直線コネクタ 242"/>
        <xdr:cNvCxnSpPr/>
      </xdr:nvCxnSpPr>
      <xdr:spPr>
        <a:xfrm>
          <a:off x="1130300" y="16581715"/>
          <a:ext cx="889000" cy="1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25099</xdr:rowOff>
    </xdr:from>
    <xdr:to>
      <xdr:col>24</xdr:col>
      <xdr:colOff>114300</xdr:colOff>
      <xdr:row>96</xdr:row>
      <xdr:rowOff>126699</xdr:rowOff>
    </xdr:to>
    <xdr:sp macro="" textlink="">
      <xdr:nvSpPr>
        <xdr:cNvPr id="253" name="楕円 252"/>
        <xdr:cNvSpPr/>
      </xdr:nvSpPr>
      <xdr:spPr>
        <a:xfrm>
          <a:off x="4584700" y="164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47976</xdr:rowOff>
    </xdr:from>
    <xdr:ext cx="599010" cy="259045"/>
    <xdr:sp macro="" textlink="">
      <xdr:nvSpPr>
        <xdr:cNvPr id="254" name="衛生費該当値テキスト"/>
        <xdr:cNvSpPr txBox="1"/>
      </xdr:nvSpPr>
      <xdr:spPr>
        <a:xfrm>
          <a:off x="4686300" y="1633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132076</xdr:rowOff>
    </xdr:from>
    <xdr:to>
      <xdr:col>20</xdr:col>
      <xdr:colOff>38100</xdr:colOff>
      <xdr:row>97</xdr:row>
      <xdr:rowOff>62226</xdr:rowOff>
    </xdr:to>
    <xdr:sp macro="" textlink="">
      <xdr:nvSpPr>
        <xdr:cNvPr id="255" name="楕円 254"/>
        <xdr:cNvSpPr/>
      </xdr:nvSpPr>
      <xdr:spPr>
        <a:xfrm>
          <a:off x="3746500" y="165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78753</xdr:rowOff>
    </xdr:from>
    <xdr:ext cx="599010" cy="259045"/>
    <xdr:sp macro="" textlink="">
      <xdr:nvSpPr>
        <xdr:cNvPr id="256" name="テキスト ボックス 255"/>
        <xdr:cNvSpPr txBox="1"/>
      </xdr:nvSpPr>
      <xdr:spPr>
        <a:xfrm>
          <a:off x="3497795" y="163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143160</xdr:rowOff>
    </xdr:from>
    <xdr:to>
      <xdr:col>15</xdr:col>
      <xdr:colOff>101600</xdr:colOff>
      <xdr:row>97</xdr:row>
      <xdr:rowOff>73310</xdr:rowOff>
    </xdr:to>
    <xdr:sp macro="" textlink="">
      <xdr:nvSpPr>
        <xdr:cNvPr id="257" name="楕円 256"/>
        <xdr:cNvSpPr/>
      </xdr:nvSpPr>
      <xdr:spPr>
        <a:xfrm>
          <a:off x="2857500" y="166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89837</xdr:rowOff>
    </xdr:from>
    <xdr:ext cx="599010" cy="259045"/>
    <xdr:sp macro="" textlink="">
      <xdr:nvSpPr>
        <xdr:cNvPr id="258" name="テキスト ボックス 257"/>
        <xdr:cNvSpPr txBox="1"/>
      </xdr:nvSpPr>
      <xdr:spPr>
        <a:xfrm>
          <a:off x="2608795" y="1637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11440</xdr:rowOff>
    </xdr:from>
    <xdr:to>
      <xdr:col>10</xdr:col>
      <xdr:colOff>165100</xdr:colOff>
      <xdr:row>97</xdr:row>
      <xdr:rowOff>113040</xdr:rowOff>
    </xdr:to>
    <xdr:sp macro="" textlink="">
      <xdr:nvSpPr>
        <xdr:cNvPr id="259" name="楕円 258"/>
        <xdr:cNvSpPr/>
      </xdr:nvSpPr>
      <xdr:spPr>
        <a:xfrm>
          <a:off x="1968500" y="166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129567</xdr:rowOff>
    </xdr:from>
    <xdr:ext cx="599010" cy="259045"/>
    <xdr:sp macro="" textlink="">
      <xdr:nvSpPr>
        <xdr:cNvPr id="260" name="テキスト ボックス 259"/>
        <xdr:cNvSpPr txBox="1"/>
      </xdr:nvSpPr>
      <xdr:spPr>
        <a:xfrm>
          <a:off x="1719795" y="1641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71715</xdr:rowOff>
    </xdr:from>
    <xdr:to>
      <xdr:col>6</xdr:col>
      <xdr:colOff>38100</xdr:colOff>
      <xdr:row>97</xdr:row>
      <xdr:rowOff>1865</xdr:rowOff>
    </xdr:to>
    <xdr:sp macro="" textlink="">
      <xdr:nvSpPr>
        <xdr:cNvPr id="261" name="楕円 260"/>
        <xdr:cNvSpPr/>
      </xdr:nvSpPr>
      <xdr:spPr>
        <a:xfrm>
          <a:off x="1079500" y="165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18392</xdr:rowOff>
    </xdr:from>
    <xdr:ext cx="599010" cy="259045"/>
    <xdr:sp macro="" textlink="">
      <xdr:nvSpPr>
        <xdr:cNvPr id="262" name="テキスト ボックス 261"/>
        <xdr:cNvSpPr txBox="1"/>
      </xdr:nvSpPr>
      <xdr:spPr>
        <a:xfrm>
          <a:off x="830795" y="1630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7277</xdr:rowOff>
    </xdr:from>
    <xdr:to>
      <xdr:col>55</xdr:col>
      <xdr:colOff>0</xdr:colOff>
      <xdr:row>39</xdr:row>
      <xdr:rowOff>10896</xdr:rowOff>
    </xdr:to>
    <xdr:cxnSp macro="">
      <xdr:nvCxnSpPr>
        <xdr:cNvPr id="291" name="直線コネクタ 290"/>
        <xdr:cNvCxnSpPr/>
      </xdr:nvCxnSpPr>
      <xdr:spPr>
        <a:xfrm flipV="1">
          <a:off x="9639300" y="669382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10896</xdr:rowOff>
    </xdr:from>
    <xdr:to>
      <xdr:col>50</xdr:col>
      <xdr:colOff>114300</xdr:colOff>
      <xdr:row>39</xdr:row>
      <xdr:rowOff>13601</xdr:rowOff>
    </xdr:to>
    <xdr:cxnSp macro="">
      <xdr:nvCxnSpPr>
        <xdr:cNvPr id="294" name="直線コネクタ 293"/>
        <xdr:cNvCxnSpPr/>
      </xdr:nvCxnSpPr>
      <xdr:spPr>
        <a:xfrm flipV="1">
          <a:off x="8750300" y="6697446"/>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13601</xdr:rowOff>
    </xdr:from>
    <xdr:to>
      <xdr:col>45</xdr:col>
      <xdr:colOff>177800</xdr:colOff>
      <xdr:row>39</xdr:row>
      <xdr:rowOff>14795</xdr:rowOff>
    </xdr:to>
    <xdr:cxnSp macro="">
      <xdr:nvCxnSpPr>
        <xdr:cNvPr id="297" name="直線コネクタ 296"/>
        <xdr:cNvCxnSpPr/>
      </xdr:nvCxnSpPr>
      <xdr:spPr>
        <a:xfrm flipV="1">
          <a:off x="7861300" y="6700151"/>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9106</xdr:rowOff>
    </xdr:from>
    <xdr:to>
      <xdr:col>41</xdr:col>
      <xdr:colOff>50800</xdr:colOff>
      <xdr:row>39</xdr:row>
      <xdr:rowOff>14795</xdr:rowOff>
    </xdr:to>
    <xdr:cxnSp macro="">
      <xdr:nvCxnSpPr>
        <xdr:cNvPr id="300" name="直線コネクタ 299"/>
        <xdr:cNvCxnSpPr/>
      </xdr:nvCxnSpPr>
      <xdr:spPr>
        <a:xfrm>
          <a:off x="6972300" y="6695656"/>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63822</xdr:rowOff>
    </xdr:from>
    <xdr:ext cx="469744" cy="259045"/>
    <xdr:sp macro="" textlink="">
      <xdr:nvSpPr>
        <xdr:cNvPr id="302" name="テキスト ボックス 301"/>
        <xdr:cNvSpPr txBox="1"/>
      </xdr:nvSpPr>
      <xdr:spPr>
        <a:xfrm>
          <a:off x="7626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59885</xdr:rowOff>
    </xdr:from>
    <xdr:ext cx="469744" cy="259045"/>
    <xdr:sp macro="" textlink="">
      <xdr:nvSpPr>
        <xdr:cNvPr id="304" name="テキスト ボックス 303"/>
        <xdr:cNvSpPr txBox="1"/>
      </xdr:nvSpPr>
      <xdr:spPr>
        <a:xfrm>
          <a:off x="6737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127927</xdr:rowOff>
    </xdr:from>
    <xdr:to>
      <xdr:col>55</xdr:col>
      <xdr:colOff>50800</xdr:colOff>
      <xdr:row>39</xdr:row>
      <xdr:rowOff>58077</xdr:rowOff>
    </xdr:to>
    <xdr:sp macro="" textlink="">
      <xdr:nvSpPr>
        <xdr:cNvPr id="310" name="楕円 309"/>
        <xdr:cNvSpPr/>
      </xdr:nvSpPr>
      <xdr:spPr>
        <a:xfrm>
          <a:off x="10426700" y="66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103077</xdr:rowOff>
    </xdr:from>
    <xdr:ext cx="469744" cy="259045"/>
    <xdr:sp macro="" textlink="">
      <xdr:nvSpPr>
        <xdr:cNvPr id="311" name="労働費該当値テキスト"/>
        <xdr:cNvSpPr txBox="1"/>
      </xdr:nvSpPr>
      <xdr:spPr>
        <a:xfrm>
          <a:off x="10528300" y="66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131546</xdr:rowOff>
    </xdr:from>
    <xdr:to>
      <xdr:col>50</xdr:col>
      <xdr:colOff>165100</xdr:colOff>
      <xdr:row>39</xdr:row>
      <xdr:rowOff>61696</xdr:rowOff>
    </xdr:to>
    <xdr:sp macro="" textlink="">
      <xdr:nvSpPr>
        <xdr:cNvPr id="312" name="楕円 311"/>
        <xdr:cNvSpPr/>
      </xdr:nvSpPr>
      <xdr:spPr>
        <a:xfrm>
          <a:off x="9588500" y="66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52823</xdr:rowOff>
    </xdr:from>
    <xdr:ext cx="469744" cy="259045"/>
    <xdr:sp macro="" textlink="">
      <xdr:nvSpPr>
        <xdr:cNvPr id="313" name="テキスト ボックス 312"/>
        <xdr:cNvSpPr txBox="1"/>
      </xdr:nvSpPr>
      <xdr:spPr>
        <a:xfrm>
          <a:off x="9404428" y="673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134251</xdr:rowOff>
    </xdr:from>
    <xdr:to>
      <xdr:col>46</xdr:col>
      <xdr:colOff>38100</xdr:colOff>
      <xdr:row>39</xdr:row>
      <xdr:rowOff>64401</xdr:rowOff>
    </xdr:to>
    <xdr:sp macro="" textlink="">
      <xdr:nvSpPr>
        <xdr:cNvPr id="314" name="楕円 313"/>
        <xdr:cNvSpPr/>
      </xdr:nvSpPr>
      <xdr:spPr>
        <a:xfrm>
          <a:off x="8699500" y="66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55528</xdr:rowOff>
    </xdr:from>
    <xdr:ext cx="469744" cy="259045"/>
    <xdr:sp macro="" textlink="">
      <xdr:nvSpPr>
        <xdr:cNvPr id="315" name="テキスト ボックス 314"/>
        <xdr:cNvSpPr txBox="1"/>
      </xdr:nvSpPr>
      <xdr:spPr>
        <a:xfrm>
          <a:off x="8515428" y="67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135445</xdr:rowOff>
    </xdr:from>
    <xdr:to>
      <xdr:col>41</xdr:col>
      <xdr:colOff>101600</xdr:colOff>
      <xdr:row>39</xdr:row>
      <xdr:rowOff>65595</xdr:rowOff>
    </xdr:to>
    <xdr:sp macro="" textlink="">
      <xdr:nvSpPr>
        <xdr:cNvPr id="316" name="楕円 315"/>
        <xdr:cNvSpPr/>
      </xdr:nvSpPr>
      <xdr:spPr>
        <a:xfrm>
          <a:off x="7810500" y="66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82123</xdr:rowOff>
    </xdr:from>
    <xdr:ext cx="469744" cy="259045"/>
    <xdr:sp macro="" textlink="">
      <xdr:nvSpPr>
        <xdr:cNvPr id="317" name="テキスト ボックス 316"/>
        <xdr:cNvSpPr txBox="1"/>
      </xdr:nvSpPr>
      <xdr:spPr>
        <a:xfrm>
          <a:off x="7626428" y="642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129756</xdr:rowOff>
    </xdr:from>
    <xdr:to>
      <xdr:col>36</xdr:col>
      <xdr:colOff>165100</xdr:colOff>
      <xdr:row>39</xdr:row>
      <xdr:rowOff>59906</xdr:rowOff>
    </xdr:to>
    <xdr:sp macro="" textlink="">
      <xdr:nvSpPr>
        <xdr:cNvPr id="318" name="楕円 317"/>
        <xdr:cNvSpPr/>
      </xdr:nvSpPr>
      <xdr:spPr>
        <a:xfrm>
          <a:off x="6921500" y="6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76433</xdr:rowOff>
    </xdr:from>
    <xdr:ext cx="469744" cy="259045"/>
    <xdr:sp macro="" textlink="">
      <xdr:nvSpPr>
        <xdr:cNvPr id="319" name="テキスト ボックス 318"/>
        <xdr:cNvSpPr txBox="1"/>
      </xdr:nvSpPr>
      <xdr:spPr>
        <a:xfrm>
          <a:off x="6737428" y="64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44145</xdr:rowOff>
    </xdr:from>
    <xdr:to>
      <xdr:col>55</xdr:col>
      <xdr:colOff>0</xdr:colOff>
      <xdr:row>57</xdr:row>
      <xdr:rowOff>122138</xdr:rowOff>
    </xdr:to>
    <xdr:cxnSp macro="">
      <xdr:nvCxnSpPr>
        <xdr:cNvPr id="348" name="直線コネクタ 347"/>
        <xdr:cNvCxnSpPr/>
      </xdr:nvCxnSpPr>
      <xdr:spPr>
        <a:xfrm flipV="1">
          <a:off x="9639300" y="9816795"/>
          <a:ext cx="838200" cy="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122138</xdr:rowOff>
    </xdr:from>
    <xdr:to>
      <xdr:col>50</xdr:col>
      <xdr:colOff>114300</xdr:colOff>
      <xdr:row>57</xdr:row>
      <xdr:rowOff>131954</xdr:rowOff>
    </xdr:to>
    <xdr:cxnSp macro="">
      <xdr:nvCxnSpPr>
        <xdr:cNvPr id="351" name="直線コネクタ 350"/>
        <xdr:cNvCxnSpPr/>
      </xdr:nvCxnSpPr>
      <xdr:spPr>
        <a:xfrm flipV="1">
          <a:off x="8750300" y="9894788"/>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131954</xdr:rowOff>
    </xdr:from>
    <xdr:to>
      <xdr:col>45</xdr:col>
      <xdr:colOff>177800</xdr:colOff>
      <xdr:row>58</xdr:row>
      <xdr:rowOff>18881</xdr:rowOff>
    </xdr:to>
    <xdr:cxnSp macro="">
      <xdr:nvCxnSpPr>
        <xdr:cNvPr id="354" name="直線コネクタ 353"/>
        <xdr:cNvCxnSpPr/>
      </xdr:nvCxnSpPr>
      <xdr:spPr>
        <a:xfrm flipV="1">
          <a:off x="7861300" y="9904604"/>
          <a:ext cx="889000" cy="5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12709</xdr:rowOff>
    </xdr:from>
    <xdr:to>
      <xdr:col>41</xdr:col>
      <xdr:colOff>50800</xdr:colOff>
      <xdr:row>58</xdr:row>
      <xdr:rowOff>18881</xdr:rowOff>
    </xdr:to>
    <xdr:cxnSp macro="">
      <xdr:nvCxnSpPr>
        <xdr:cNvPr id="357" name="直線コネクタ 356"/>
        <xdr:cNvCxnSpPr/>
      </xdr:nvCxnSpPr>
      <xdr:spPr>
        <a:xfrm>
          <a:off x="6972300" y="995680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164795</xdr:rowOff>
    </xdr:from>
    <xdr:to>
      <xdr:col>55</xdr:col>
      <xdr:colOff>50800</xdr:colOff>
      <xdr:row>57</xdr:row>
      <xdr:rowOff>94945</xdr:rowOff>
    </xdr:to>
    <xdr:sp macro="" textlink="">
      <xdr:nvSpPr>
        <xdr:cNvPr id="367" name="楕円 366"/>
        <xdr:cNvSpPr/>
      </xdr:nvSpPr>
      <xdr:spPr>
        <a:xfrm>
          <a:off x="104267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16222</xdr:rowOff>
    </xdr:from>
    <xdr:ext cx="599010" cy="259045"/>
    <xdr:sp macro="" textlink="">
      <xdr:nvSpPr>
        <xdr:cNvPr id="368" name="農林水産業費該当値テキスト"/>
        <xdr:cNvSpPr txBox="1"/>
      </xdr:nvSpPr>
      <xdr:spPr>
        <a:xfrm>
          <a:off x="10528300" y="961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71338</xdr:rowOff>
    </xdr:from>
    <xdr:to>
      <xdr:col>50</xdr:col>
      <xdr:colOff>165100</xdr:colOff>
      <xdr:row>58</xdr:row>
      <xdr:rowOff>1488</xdr:rowOff>
    </xdr:to>
    <xdr:sp macro="" textlink="">
      <xdr:nvSpPr>
        <xdr:cNvPr id="369" name="楕円 368"/>
        <xdr:cNvSpPr/>
      </xdr:nvSpPr>
      <xdr:spPr>
        <a:xfrm>
          <a:off x="9588500" y="98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18015</xdr:rowOff>
    </xdr:from>
    <xdr:ext cx="599010" cy="259045"/>
    <xdr:sp macro="" textlink="">
      <xdr:nvSpPr>
        <xdr:cNvPr id="370" name="テキスト ボックス 369"/>
        <xdr:cNvSpPr txBox="1"/>
      </xdr:nvSpPr>
      <xdr:spPr>
        <a:xfrm>
          <a:off x="9339795" y="961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81154</xdr:rowOff>
    </xdr:from>
    <xdr:to>
      <xdr:col>46</xdr:col>
      <xdr:colOff>38100</xdr:colOff>
      <xdr:row>58</xdr:row>
      <xdr:rowOff>11304</xdr:rowOff>
    </xdr:to>
    <xdr:sp macro="" textlink="">
      <xdr:nvSpPr>
        <xdr:cNvPr id="371" name="楕円 370"/>
        <xdr:cNvSpPr/>
      </xdr:nvSpPr>
      <xdr:spPr>
        <a:xfrm>
          <a:off x="8699500" y="98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27831</xdr:rowOff>
    </xdr:from>
    <xdr:ext cx="599010" cy="259045"/>
    <xdr:sp macro="" textlink="">
      <xdr:nvSpPr>
        <xdr:cNvPr id="372" name="テキスト ボックス 371"/>
        <xdr:cNvSpPr txBox="1"/>
      </xdr:nvSpPr>
      <xdr:spPr>
        <a:xfrm>
          <a:off x="8450795" y="962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139531</xdr:rowOff>
    </xdr:from>
    <xdr:to>
      <xdr:col>41</xdr:col>
      <xdr:colOff>101600</xdr:colOff>
      <xdr:row>58</xdr:row>
      <xdr:rowOff>69681</xdr:rowOff>
    </xdr:to>
    <xdr:sp macro="" textlink="">
      <xdr:nvSpPr>
        <xdr:cNvPr id="373" name="楕円 372"/>
        <xdr:cNvSpPr/>
      </xdr:nvSpPr>
      <xdr:spPr>
        <a:xfrm>
          <a:off x="7810500" y="99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86208</xdr:rowOff>
    </xdr:from>
    <xdr:ext cx="599010" cy="259045"/>
    <xdr:sp macro="" textlink="">
      <xdr:nvSpPr>
        <xdr:cNvPr id="374" name="テキスト ボックス 373"/>
        <xdr:cNvSpPr txBox="1"/>
      </xdr:nvSpPr>
      <xdr:spPr>
        <a:xfrm>
          <a:off x="7561795" y="968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133359</xdr:rowOff>
    </xdr:from>
    <xdr:to>
      <xdr:col>36</xdr:col>
      <xdr:colOff>165100</xdr:colOff>
      <xdr:row>58</xdr:row>
      <xdr:rowOff>63509</xdr:rowOff>
    </xdr:to>
    <xdr:sp macro="" textlink="">
      <xdr:nvSpPr>
        <xdr:cNvPr id="375" name="楕円 374"/>
        <xdr:cNvSpPr/>
      </xdr:nvSpPr>
      <xdr:spPr>
        <a:xfrm>
          <a:off x="6921500" y="99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80036</xdr:rowOff>
    </xdr:from>
    <xdr:ext cx="599010" cy="259045"/>
    <xdr:sp macro="" textlink="">
      <xdr:nvSpPr>
        <xdr:cNvPr id="376" name="テキスト ボックス 375"/>
        <xdr:cNvSpPr txBox="1"/>
      </xdr:nvSpPr>
      <xdr:spPr>
        <a:xfrm>
          <a:off x="6672795" y="96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88598</xdr:rowOff>
    </xdr:from>
    <xdr:to>
      <xdr:col>55</xdr:col>
      <xdr:colOff>0</xdr:colOff>
      <xdr:row>78</xdr:row>
      <xdr:rowOff>122980</xdr:rowOff>
    </xdr:to>
    <xdr:cxnSp macro="">
      <xdr:nvCxnSpPr>
        <xdr:cNvPr id="405" name="直線コネクタ 404"/>
        <xdr:cNvCxnSpPr/>
      </xdr:nvCxnSpPr>
      <xdr:spPr>
        <a:xfrm>
          <a:off x="9639300" y="13461698"/>
          <a:ext cx="8382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88598</xdr:rowOff>
    </xdr:from>
    <xdr:to>
      <xdr:col>50</xdr:col>
      <xdr:colOff>114300</xdr:colOff>
      <xdr:row>78</xdr:row>
      <xdr:rowOff>112314</xdr:rowOff>
    </xdr:to>
    <xdr:cxnSp macro="">
      <xdr:nvCxnSpPr>
        <xdr:cNvPr id="408" name="直線コネクタ 407"/>
        <xdr:cNvCxnSpPr/>
      </xdr:nvCxnSpPr>
      <xdr:spPr>
        <a:xfrm flipV="1">
          <a:off x="8750300" y="13461698"/>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112314</xdr:rowOff>
    </xdr:from>
    <xdr:to>
      <xdr:col>45</xdr:col>
      <xdr:colOff>177800</xdr:colOff>
      <xdr:row>78</xdr:row>
      <xdr:rowOff>131364</xdr:rowOff>
    </xdr:to>
    <xdr:cxnSp macro="">
      <xdr:nvCxnSpPr>
        <xdr:cNvPr id="411" name="直線コネクタ 410"/>
        <xdr:cNvCxnSpPr/>
      </xdr:nvCxnSpPr>
      <xdr:spPr>
        <a:xfrm flipV="1">
          <a:off x="7861300" y="134854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95197</xdr:rowOff>
    </xdr:from>
    <xdr:to>
      <xdr:col>41</xdr:col>
      <xdr:colOff>50800</xdr:colOff>
      <xdr:row>78</xdr:row>
      <xdr:rowOff>131364</xdr:rowOff>
    </xdr:to>
    <xdr:cxnSp macro="">
      <xdr:nvCxnSpPr>
        <xdr:cNvPr id="414" name="直線コネクタ 413"/>
        <xdr:cNvCxnSpPr/>
      </xdr:nvCxnSpPr>
      <xdr:spPr>
        <a:xfrm>
          <a:off x="6972300" y="13468297"/>
          <a:ext cx="889000" cy="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72180</xdr:rowOff>
    </xdr:from>
    <xdr:to>
      <xdr:col>55</xdr:col>
      <xdr:colOff>50800</xdr:colOff>
      <xdr:row>79</xdr:row>
      <xdr:rowOff>2330</xdr:rowOff>
    </xdr:to>
    <xdr:sp macro="" textlink="">
      <xdr:nvSpPr>
        <xdr:cNvPr id="424" name="楕円 423"/>
        <xdr:cNvSpPr/>
      </xdr:nvSpPr>
      <xdr:spPr>
        <a:xfrm>
          <a:off x="10426700" y="134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11292</xdr:rowOff>
    </xdr:from>
    <xdr:ext cx="534377" cy="259045"/>
    <xdr:sp macro="" textlink="">
      <xdr:nvSpPr>
        <xdr:cNvPr id="425" name="商工費該当値テキスト"/>
        <xdr:cNvSpPr txBox="1"/>
      </xdr:nvSpPr>
      <xdr:spPr>
        <a:xfrm>
          <a:off x="10528300" y="133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37798</xdr:rowOff>
    </xdr:from>
    <xdr:to>
      <xdr:col>50</xdr:col>
      <xdr:colOff>165100</xdr:colOff>
      <xdr:row>78</xdr:row>
      <xdr:rowOff>139398</xdr:rowOff>
    </xdr:to>
    <xdr:sp macro="" textlink="">
      <xdr:nvSpPr>
        <xdr:cNvPr id="426" name="楕円 425"/>
        <xdr:cNvSpPr/>
      </xdr:nvSpPr>
      <xdr:spPr>
        <a:xfrm>
          <a:off x="9588500" y="134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155925</xdr:rowOff>
    </xdr:from>
    <xdr:ext cx="599010" cy="259045"/>
    <xdr:sp macro="" textlink="">
      <xdr:nvSpPr>
        <xdr:cNvPr id="427" name="テキスト ボックス 426"/>
        <xdr:cNvSpPr txBox="1"/>
      </xdr:nvSpPr>
      <xdr:spPr>
        <a:xfrm>
          <a:off x="9339795" y="131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61514</xdr:rowOff>
    </xdr:from>
    <xdr:to>
      <xdr:col>46</xdr:col>
      <xdr:colOff>38100</xdr:colOff>
      <xdr:row>78</xdr:row>
      <xdr:rowOff>163114</xdr:rowOff>
    </xdr:to>
    <xdr:sp macro="" textlink="">
      <xdr:nvSpPr>
        <xdr:cNvPr id="428" name="楕円 427"/>
        <xdr:cNvSpPr/>
      </xdr:nvSpPr>
      <xdr:spPr>
        <a:xfrm>
          <a:off x="86995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8191</xdr:rowOff>
    </xdr:from>
    <xdr:ext cx="534377" cy="259045"/>
    <xdr:sp macro="" textlink="">
      <xdr:nvSpPr>
        <xdr:cNvPr id="429" name="テキスト ボックス 428"/>
        <xdr:cNvSpPr txBox="1"/>
      </xdr:nvSpPr>
      <xdr:spPr>
        <a:xfrm>
          <a:off x="8483111" y="132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80564</xdr:rowOff>
    </xdr:from>
    <xdr:to>
      <xdr:col>41</xdr:col>
      <xdr:colOff>101600</xdr:colOff>
      <xdr:row>79</xdr:row>
      <xdr:rowOff>10714</xdr:rowOff>
    </xdr:to>
    <xdr:sp macro="" textlink="">
      <xdr:nvSpPr>
        <xdr:cNvPr id="430" name="楕円 429"/>
        <xdr:cNvSpPr/>
      </xdr:nvSpPr>
      <xdr:spPr>
        <a:xfrm>
          <a:off x="7810500" y="134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1841</xdr:rowOff>
    </xdr:from>
    <xdr:ext cx="534377" cy="259045"/>
    <xdr:sp macro="" textlink="">
      <xdr:nvSpPr>
        <xdr:cNvPr id="431" name="テキスト ボックス 430"/>
        <xdr:cNvSpPr txBox="1"/>
      </xdr:nvSpPr>
      <xdr:spPr>
        <a:xfrm>
          <a:off x="7594111" y="135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44397</xdr:rowOff>
    </xdr:from>
    <xdr:to>
      <xdr:col>36</xdr:col>
      <xdr:colOff>165100</xdr:colOff>
      <xdr:row>78</xdr:row>
      <xdr:rowOff>145997</xdr:rowOff>
    </xdr:to>
    <xdr:sp macro="" textlink="">
      <xdr:nvSpPr>
        <xdr:cNvPr id="432" name="楕円 431"/>
        <xdr:cNvSpPr/>
      </xdr:nvSpPr>
      <xdr:spPr>
        <a:xfrm>
          <a:off x="6921500" y="134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162524</xdr:rowOff>
    </xdr:from>
    <xdr:ext cx="534377" cy="259045"/>
    <xdr:sp macro="" textlink="">
      <xdr:nvSpPr>
        <xdr:cNvPr id="433" name="テキスト ボックス 432"/>
        <xdr:cNvSpPr txBox="1"/>
      </xdr:nvSpPr>
      <xdr:spPr>
        <a:xfrm>
          <a:off x="6705111" y="131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92225</xdr:rowOff>
    </xdr:from>
    <xdr:to>
      <xdr:col>55</xdr:col>
      <xdr:colOff>0</xdr:colOff>
      <xdr:row>98</xdr:row>
      <xdr:rowOff>112785</xdr:rowOff>
    </xdr:to>
    <xdr:cxnSp macro="">
      <xdr:nvCxnSpPr>
        <xdr:cNvPr id="464" name="直線コネクタ 463"/>
        <xdr:cNvCxnSpPr/>
      </xdr:nvCxnSpPr>
      <xdr:spPr>
        <a:xfrm flipV="1">
          <a:off x="9639300" y="16894325"/>
          <a:ext cx="8382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112785</xdr:rowOff>
    </xdr:from>
    <xdr:to>
      <xdr:col>50</xdr:col>
      <xdr:colOff>114300</xdr:colOff>
      <xdr:row>98</xdr:row>
      <xdr:rowOff>115956</xdr:rowOff>
    </xdr:to>
    <xdr:cxnSp macro="">
      <xdr:nvCxnSpPr>
        <xdr:cNvPr id="467" name="直線コネクタ 466"/>
        <xdr:cNvCxnSpPr/>
      </xdr:nvCxnSpPr>
      <xdr:spPr>
        <a:xfrm flipV="1">
          <a:off x="8750300" y="16914885"/>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156166</xdr:rowOff>
    </xdr:from>
    <xdr:to>
      <xdr:col>45</xdr:col>
      <xdr:colOff>177800</xdr:colOff>
      <xdr:row>98</xdr:row>
      <xdr:rowOff>115956</xdr:rowOff>
    </xdr:to>
    <xdr:cxnSp macro="">
      <xdr:nvCxnSpPr>
        <xdr:cNvPr id="470" name="直線コネクタ 469"/>
        <xdr:cNvCxnSpPr/>
      </xdr:nvCxnSpPr>
      <xdr:spPr>
        <a:xfrm>
          <a:off x="7861300" y="16786816"/>
          <a:ext cx="889000" cy="1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156166</xdr:rowOff>
    </xdr:from>
    <xdr:to>
      <xdr:col>41</xdr:col>
      <xdr:colOff>50800</xdr:colOff>
      <xdr:row>98</xdr:row>
      <xdr:rowOff>30981</xdr:rowOff>
    </xdr:to>
    <xdr:cxnSp macro="">
      <xdr:nvCxnSpPr>
        <xdr:cNvPr id="473" name="直線コネクタ 472"/>
        <xdr:cNvCxnSpPr/>
      </xdr:nvCxnSpPr>
      <xdr:spPr>
        <a:xfrm flipV="1">
          <a:off x="6972300" y="16786816"/>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41425</xdr:rowOff>
    </xdr:from>
    <xdr:to>
      <xdr:col>55</xdr:col>
      <xdr:colOff>50800</xdr:colOff>
      <xdr:row>98</xdr:row>
      <xdr:rowOff>143025</xdr:rowOff>
    </xdr:to>
    <xdr:sp macro="" textlink="">
      <xdr:nvSpPr>
        <xdr:cNvPr id="483" name="楕円 482"/>
        <xdr:cNvSpPr/>
      </xdr:nvSpPr>
      <xdr:spPr>
        <a:xfrm>
          <a:off x="10426700" y="168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127802</xdr:rowOff>
    </xdr:from>
    <xdr:ext cx="599010" cy="259045"/>
    <xdr:sp macro="" textlink="">
      <xdr:nvSpPr>
        <xdr:cNvPr id="484" name="土木費該当値テキスト"/>
        <xdr:cNvSpPr txBox="1"/>
      </xdr:nvSpPr>
      <xdr:spPr>
        <a:xfrm>
          <a:off x="10528300" y="1675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61985</xdr:rowOff>
    </xdr:from>
    <xdr:to>
      <xdr:col>50</xdr:col>
      <xdr:colOff>165100</xdr:colOff>
      <xdr:row>98</xdr:row>
      <xdr:rowOff>163585</xdr:rowOff>
    </xdr:to>
    <xdr:sp macro="" textlink="">
      <xdr:nvSpPr>
        <xdr:cNvPr id="485" name="楕円 484"/>
        <xdr:cNvSpPr/>
      </xdr:nvSpPr>
      <xdr:spPr>
        <a:xfrm>
          <a:off x="9588500" y="168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154712</xdr:rowOff>
    </xdr:from>
    <xdr:ext cx="534377" cy="259045"/>
    <xdr:sp macro="" textlink="">
      <xdr:nvSpPr>
        <xdr:cNvPr id="486" name="テキスト ボックス 485"/>
        <xdr:cNvSpPr txBox="1"/>
      </xdr:nvSpPr>
      <xdr:spPr>
        <a:xfrm>
          <a:off x="9372111" y="169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65156</xdr:rowOff>
    </xdr:from>
    <xdr:to>
      <xdr:col>46</xdr:col>
      <xdr:colOff>38100</xdr:colOff>
      <xdr:row>98</xdr:row>
      <xdr:rowOff>166756</xdr:rowOff>
    </xdr:to>
    <xdr:sp macro="" textlink="">
      <xdr:nvSpPr>
        <xdr:cNvPr id="487" name="楕円 486"/>
        <xdr:cNvSpPr/>
      </xdr:nvSpPr>
      <xdr:spPr>
        <a:xfrm>
          <a:off x="8699500" y="1686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157883</xdr:rowOff>
    </xdr:from>
    <xdr:ext cx="534377" cy="259045"/>
    <xdr:sp macro="" textlink="">
      <xdr:nvSpPr>
        <xdr:cNvPr id="488" name="テキスト ボックス 487"/>
        <xdr:cNvSpPr txBox="1"/>
      </xdr:nvSpPr>
      <xdr:spPr>
        <a:xfrm>
          <a:off x="8483111" y="1695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105366</xdr:rowOff>
    </xdr:from>
    <xdr:to>
      <xdr:col>41</xdr:col>
      <xdr:colOff>101600</xdr:colOff>
      <xdr:row>98</xdr:row>
      <xdr:rowOff>35516</xdr:rowOff>
    </xdr:to>
    <xdr:sp macro="" textlink="">
      <xdr:nvSpPr>
        <xdr:cNvPr id="489" name="楕円 488"/>
        <xdr:cNvSpPr/>
      </xdr:nvSpPr>
      <xdr:spPr>
        <a:xfrm>
          <a:off x="7810500" y="167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52043</xdr:rowOff>
    </xdr:from>
    <xdr:ext cx="599010" cy="259045"/>
    <xdr:sp macro="" textlink="">
      <xdr:nvSpPr>
        <xdr:cNvPr id="490" name="テキスト ボックス 489"/>
        <xdr:cNvSpPr txBox="1"/>
      </xdr:nvSpPr>
      <xdr:spPr>
        <a:xfrm>
          <a:off x="7561795" y="1651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151631</xdr:rowOff>
    </xdr:from>
    <xdr:to>
      <xdr:col>36</xdr:col>
      <xdr:colOff>165100</xdr:colOff>
      <xdr:row>98</xdr:row>
      <xdr:rowOff>81781</xdr:rowOff>
    </xdr:to>
    <xdr:sp macro="" textlink="">
      <xdr:nvSpPr>
        <xdr:cNvPr id="491" name="楕円 490"/>
        <xdr:cNvSpPr/>
      </xdr:nvSpPr>
      <xdr:spPr>
        <a:xfrm>
          <a:off x="6921500" y="167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72908</xdr:rowOff>
    </xdr:from>
    <xdr:ext cx="599010" cy="259045"/>
    <xdr:sp macro="" textlink="">
      <xdr:nvSpPr>
        <xdr:cNvPr id="492" name="テキスト ボックス 491"/>
        <xdr:cNvSpPr txBox="1"/>
      </xdr:nvSpPr>
      <xdr:spPr>
        <a:xfrm>
          <a:off x="6672795" y="1687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137249</xdr:rowOff>
    </xdr:from>
    <xdr:to>
      <xdr:col>85</xdr:col>
      <xdr:colOff>127000</xdr:colOff>
      <xdr:row>37</xdr:row>
      <xdr:rowOff>139423</xdr:rowOff>
    </xdr:to>
    <xdr:cxnSp macro="">
      <xdr:nvCxnSpPr>
        <xdr:cNvPr id="519" name="直線コネクタ 518"/>
        <xdr:cNvCxnSpPr/>
      </xdr:nvCxnSpPr>
      <xdr:spPr>
        <a:xfrm flipV="1">
          <a:off x="15481300" y="6137999"/>
          <a:ext cx="838200" cy="34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122955</xdr:rowOff>
    </xdr:from>
    <xdr:to>
      <xdr:col>81</xdr:col>
      <xdr:colOff>50800</xdr:colOff>
      <xdr:row>37</xdr:row>
      <xdr:rowOff>139423</xdr:rowOff>
    </xdr:to>
    <xdr:cxnSp macro="">
      <xdr:nvCxnSpPr>
        <xdr:cNvPr id="522" name="直線コネクタ 521"/>
        <xdr:cNvCxnSpPr/>
      </xdr:nvCxnSpPr>
      <xdr:spPr>
        <a:xfrm>
          <a:off x="14592300" y="6295155"/>
          <a:ext cx="889000" cy="18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31597</xdr:rowOff>
    </xdr:from>
    <xdr:to>
      <xdr:col>76</xdr:col>
      <xdr:colOff>114300</xdr:colOff>
      <xdr:row>36</xdr:row>
      <xdr:rowOff>122955</xdr:rowOff>
    </xdr:to>
    <xdr:cxnSp macro="">
      <xdr:nvCxnSpPr>
        <xdr:cNvPr id="525" name="直線コネクタ 524"/>
        <xdr:cNvCxnSpPr/>
      </xdr:nvCxnSpPr>
      <xdr:spPr>
        <a:xfrm>
          <a:off x="13703300" y="6203797"/>
          <a:ext cx="889000" cy="9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31597</xdr:rowOff>
    </xdr:from>
    <xdr:to>
      <xdr:col>71</xdr:col>
      <xdr:colOff>177800</xdr:colOff>
      <xdr:row>36</xdr:row>
      <xdr:rowOff>119252</xdr:rowOff>
    </xdr:to>
    <xdr:cxnSp macro="">
      <xdr:nvCxnSpPr>
        <xdr:cNvPr id="528" name="直線コネクタ 527"/>
        <xdr:cNvCxnSpPr/>
      </xdr:nvCxnSpPr>
      <xdr:spPr>
        <a:xfrm flipV="1">
          <a:off x="12814300" y="6203797"/>
          <a:ext cx="889000" cy="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86449</xdr:rowOff>
    </xdr:from>
    <xdr:to>
      <xdr:col>85</xdr:col>
      <xdr:colOff>177800</xdr:colOff>
      <xdr:row>36</xdr:row>
      <xdr:rowOff>16599</xdr:rowOff>
    </xdr:to>
    <xdr:sp macro="" textlink="">
      <xdr:nvSpPr>
        <xdr:cNvPr id="538" name="楕円 537"/>
        <xdr:cNvSpPr/>
      </xdr:nvSpPr>
      <xdr:spPr>
        <a:xfrm>
          <a:off x="16268700" y="60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109326</xdr:rowOff>
    </xdr:from>
    <xdr:ext cx="599010" cy="259045"/>
    <xdr:sp macro="" textlink="">
      <xdr:nvSpPr>
        <xdr:cNvPr id="539" name="消防費該当値テキスト"/>
        <xdr:cNvSpPr txBox="1"/>
      </xdr:nvSpPr>
      <xdr:spPr>
        <a:xfrm>
          <a:off x="16370300" y="59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88623</xdr:rowOff>
    </xdr:from>
    <xdr:to>
      <xdr:col>81</xdr:col>
      <xdr:colOff>101600</xdr:colOff>
      <xdr:row>38</xdr:row>
      <xdr:rowOff>18773</xdr:rowOff>
    </xdr:to>
    <xdr:sp macro="" textlink="">
      <xdr:nvSpPr>
        <xdr:cNvPr id="540" name="楕円 539"/>
        <xdr:cNvSpPr/>
      </xdr:nvSpPr>
      <xdr:spPr>
        <a:xfrm>
          <a:off x="15430500" y="64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9900</xdr:rowOff>
    </xdr:from>
    <xdr:ext cx="534377" cy="259045"/>
    <xdr:sp macro="" textlink="">
      <xdr:nvSpPr>
        <xdr:cNvPr id="541" name="テキスト ボックス 540"/>
        <xdr:cNvSpPr txBox="1"/>
      </xdr:nvSpPr>
      <xdr:spPr>
        <a:xfrm>
          <a:off x="15214111" y="65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72155</xdr:rowOff>
    </xdr:from>
    <xdr:to>
      <xdr:col>76</xdr:col>
      <xdr:colOff>165100</xdr:colOff>
      <xdr:row>37</xdr:row>
      <xdr:rowOff>2305</xdr:rowOff>
    </xdr:to>
    <xdr:sp macro="" textlink="">
      <xdr:nvSpPr>
        <xdr:cNvPr id="542" name="楕円 541"/>
        <xdr:cNvSpPr/>
      </xdr:nvSpPr>
      <xdr:spPr>
        <a:xfrm>
          <a:off x="14541500" y="62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18832</xdr:rowOff>
    </xdr:from>
    <xdr:ext cx="599010" cy="259045"/>
    <xdr:sp macro="" textlink="">
      <xdr:nvSpPr>
        <xdr:cNvPr id="543" name="テキスト ボックス 542"/>
        <xdr:cNvSpPr txBox="1"/>
      </xdr:nvSpPr>
      <xdr:spPr>
        <a:xfrm>
          <a:off x="14292795" y="601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152247</xdr:rowOff>
    </xdr:from>
    <xdr:to>
      <xdr:col>72</xdr:col>
      <xdr:colOff>38100</xdr:colOff>
      <xdr:row>36</xdr:row>
      <xdr:rowOff>82397</xdr:rowOff>
    </xdr:to>
    <xdr:sp macro="" textlink="">
      <xdr:nvSpPr>
        <xdr:cNvPr id="544" name="楕円 543"/>
        <xdr:cNvSpPr/>
      </xdr:nvSpPr>
      <xdr:spPr>
        <a:xfrm>
          <a:off x="13652500" y="61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98924</xdr:rowOff>
    </xdr:from>
    <xdr:ext cx="599010" cy="259045"/>
    <xdr:sp macro="" textlink="">
      <xdr:nvSpPr>
        <xdr:cNvPr id="545" name="テキスト ボックス 544"/>
        <xdr:cNvSpPr txBox="1"/>
      </xdr:nvSpPr>
      <xdr:spPr>
        <a:xfrm>
          <a:off x="13403795" y="592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68452</xdr:rowOff>
    </xdr:from>
    <xdr:to>
      <xdr:col>67</xdr:col>
      <xdr:colOff>101600</xdr:colOff>
      <xdr:row>36</xdr:row>
      <xdr:rowOff>170052</xdr:rowOff>
    </xdr:to>
    <xdr:sp macro="" textlink="">
      <xdr:nvSpPr>
        <xdr:cNvPr id="546" name="楕円 545"/>
        <xdr:cNvSpPr/>
      </xdr:nvSpPr>
      <xdr:spPr>
        <a:xfrm>
          <a:off x="12763500" y="62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15129</xdr:rowOff>
    </xdr:from>
    <xdr:ext cx="599010" cy="259045"/>
    <xdr:sp macro="" textlink="">
      <xdr:nvSpPr>
        <xdr:cNvPr id="547" name="テキスト ボックス 546"/>
        <xdr:cNvSpPr txBox="1"/>
      </xdr:nvSpPr>
      <xdr:spPr>
        <a:xfrm>
          <a:off x="12514795" y="601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149278</xdr:rowOff>
    </xdr:from>
    <xdr:to>
      <xdr:col>85</xdr:col>
      <xdr:colOff>127000</xdr:colOff>
      <xdr:row>57</xdr:row>
      <xdr:rowOff>125663</xdr:rowOff>
    </xdr:to>
    <xdr:cxnSp macro="">
      <xdr:nvCxnSpPr>
        <xdr:cNvPr id="576" name="直線コネクタ 575"/>
        <xdr:cNvCxnSpPr/>
      </xdr:nvCxnSpPr>
      <xdr:spPr>
        <a:xfrm flipV="1">
          <a:off x="15481300" y="9750478"/>
          <a:ext cx="838200" cy="14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125663</xdr:rowOff>
    </xdr:from>
    <xdr:to>
      <xdr:col>81</xdr:col>
      <xdr:colOff>50800</xdr:colOff>
      <xdr:row>58</xdr:row>
      <xdr:rowOff>22575</xdr:rowOff>
    </xdr:to>
    <xdr:cxnSp macro="">
      <xdr:nvCxnSpPr>
        <xdr:cNvPr id="579" name="直線コネクタ 578"/>
        <xdr:cNvCxnSpPr/>
      </xdr:nvCxnSpPr>
      <xdr:spPr>
        <a:xfrm flipV="1">
          <a:off x="14592300" y="9898313"/>
          <a:ext cx="889000" cy="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22575</xdr:rowOff>
    </xdr:from>
    <xdr:to>
      <xdr:col>76</xdr:col>
      <xdr:colOff>114300</xdr:colOff>
      <xdr:row>58</xdr:row>
      <xdr:rowOff>32837</xdr:rowOff>
    </xdr:to>
    <xdr:cxnSp macro="">
      <xdr:nvCxnSpPr>
        <xdr:cNvPr id="582" name="直線コネクタ 581"/>
        <xdr:cNvCxnSpPr/>
      </xdr:nvCxnSpPr>
      <xdr:spPr>
        <a:xfrm flipV="1">
          <a:off x="13703300" y="9966675"/>
          <a:ext cx="889000" cy="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32837</xdr:rowOff>
    </xdr:from>
    <xdr:to>
      <xdr:col>71</xdr:col>
      <xdr:colOff>177800</xdr:colOff>
      <xdr:row>58</xdr:row>
      <xdr:rowOff>37519</xdr:rowOff>
    </xdr:to>
    <xdr:cxnSp macro="">
      <xdr:nvCxnSpPr>
        <xdr:cNvPr id="585" name="直線コネクタ 584"/>
        <xdr:cNvCxnSpPr/>
      </xdr:nvCxnSpPr>
      <xdr:spPr>
        <a:xfrm flipV="1">
          <a:off x="12814300" y="9976937"/>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98478</xdr:rowOff>
    </xdr:from>
    <xdr:to>
      <xdr:col>85</xdr:col>
      <xdr:colOff>177800</xdr:colOff>
      <xdr:row>57</xdr:row>
      <xdr:rowOff>28628</xdr:rowOff>
    </xdr:to>
    <xdr:sp macro="" textlink="">
      <xdr:nvSpPr>
        <xdr:cNvPr id="595" name="楕円 594"/>
        <xdr:cNvSpPr/>
      </xdr:nvSpPr>
      <xdr:spPr>
        <a:xfrm>
          <a:off x="16268700" y="96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121355</xdr:rowOff>
    </xdr:from>
    <xdr:ext cx="599010" cy="259045"/>
    <xdr:sp macro="" textlink="">
      <xdr:nvSpPr>
        <xdr:cNvPr id="596" name="教育費該当値テキスト"/>
        <xdr:cNvSpPr txBox="1"/>
      </xdr:nvSpPr>
      <xdr:spPr>
        <a:xfrm>
          <a:off x="16370300" y="955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74863</xdr:rowOff>
    </xdr:from>
    <xdr:to>
      <xdr:col>81</xdr:col>
      <xdr:colOff>101600</xdr:colOff>
      <xdr:row>58</xdr:row>
      <xdr:rowOff>5013</xdr:rowOff>
    </xdr:to>
    <xdr:sp macro="" textlink="">
      <xdr:nvSpPr>
        <xdr:cNvPr id="597" name="楕円 596"/>
        <xdr:cNvSpPr/>
      </xdr:nvSpPr>
      <xdr:spPr>
        <a:xfrm>
          <a:off x="15430500" y="98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21540</xdr:rowOff>
    </xdr:from>
    <xdr:ext cx="599010" cy="259045"/>
    <xdr:sp macro="" textlink="">
      <xdr:nvSpPr>
        <xdr:cNvPr id="598" name="テキスト ボックス 597"/>
        <xdr:cNvSpPr txBox="1"/>
      </xdr:nvSpPr>
      <xdr:spPr>
        <a:xfrm>
          <a:off x="15181795" y="962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143225</xdr:rowOff>
    </xdr:from>
    <xdr:to>
      <xdr:col>76</xdr:col>
      <xdr:colOff>165100</xdr:colOff>
      <xdr:row>58</xdr:row>
      <xdr:rowOff>73375</xdr:rowOff>
    </xdr:to>
    <xdr:sp macro="" textlink="">
      <xdr:nvSpPr>
        <xdr:cNvPr id="599" name="楕円 598"/>
        <xdr:cNvSpPr/>
      </xdr:nvSpPr>
      <xdr:spPr>
        <a:xfrm>
          <a:off x="14541500" y="9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89902</xdr:rowOff>
    </xdr:from>
    <xdr:ext cx="599010" cy="259045"/>
    <xdr:sp macro="" textlink="">
      <xdr:nvSpPr>
        <xdr:cNvPr id="600" name="テキスト ボックス 599"/>
        <xdr:cNvSpPr txBox="1"/>
      </xdr:nvSpPr>
      <xdr:spPr>
        <a:xfrm>
          <a:off x="14292795" y="969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153487</xdr:rowOff>
    </xdr:from>
    <xdr:to>
      <xdr:col>72</xdr:col>
      <xdr:colOff>38100</xdr:colOff>
      <xdr:row>58</xdr:row>
      <xdr:rowOff>83637</xdr:rowOff>
    </xdr:to>
    <xdr:sp macro="" textlink="">
      <xdr:nvSpPr>
        <xdr:cNvPr id="601" name="楕円 600"/>
        <xdr:cNvSpPr/>
      </xdr:nvSpPr>
      <xdr:spPr>
        <a:xfrm>
          <a:off x="13652500" y="99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100164</xdr:rowOff>
    </xdr:from>
    <xdr:ext cx="599010" cy="259045"/>
    <xdr:sp macro="" textlink="">
      <xdr:nvSpPr>
        <xdr:cNvPr id="602" name="テキスト ボックス 601"/>
        <xdr:cNvSpPr txBox="1"/>
      </xdr:nvSpPr>
      <xdr:spPr>
        <a:xfrm>
          <a:off x="13403795" y="97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158169</xdr:rowOff>
    </xdr:from>
    <xdr:to>
      <xdr:col>67</xdr:col>
      <xdr:colOff>101600</xdr:colOff>
      <xdr:row>58</xdr:row>
      <xdr:rowOff>88319</xdr:rowOff>
    </xdr:to>
    <xdr:sp macro="" textlink="">
      <xdr:nvSpPr>
        <xdr:cNvPr id="603" name="楕円 602"/>
        <xdr:cNvSpPr/>
      </xdr:nvSpPr>
      <xdr:spPr>
        <a:xfrm>
          <a:off x="12763500" y="99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79446</xdr:rowOff>
    </xdr:from>
    <xdr:ext cx="599010" cy="259045"/>
    <xdr:sp macro="" textlink="">
      <xdr:nvSpPr>
        <xdr:cNvPr id="604" name="テキスト ボックス 603"/>
        <xdr:cNvSpPr txBox="1"/>
      </xdr:nvSpPr>
      <xdr:spPr>
        <a:xfrm>
          <a:off x="12514795" y="1002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112692</xdr:rowOff>
    </xdr:from>
    <xdr:to>
      <xdr:col>81</xdr:col>
      <xdr:colOff>50800</xdr:colOff>
      <xdr:row>79</xdr:row>
      <xdr:rowOff>98879</xdr:rowOff>
    </xdr:to>
    <xdr:cxnSp macro="">
      <xdr:nvCxnSpPr>
        <xdr:cNvPr id="638" name="直線コネクタ 637"/>
        <xdr:cNvCxnSpPr/>
      </xdr:nvCxnSpPr>
      <xdr:spPr>
        <a:xfrm>
          <a:off x="14592300" y="13485792"/>
          <a:ext cx="889000" cy="15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112692</xdr:rowOff>
    </xdr:from>
    <xdr:to>
      <xdr:col>76</xdr:col>
      <xdr:colOff>114300</xdr:colOff>
      <xdr:row>78</xdr:row>
      <xdr:rowOff>148723</xdr:rowOff>
    </xdr:to>
    <xdr:cxnSp macro="">
      <xdr:nvCxnSpPr>
        <xdr:cNvPr id="641" name="直線コネクタ 640"/>
        <xdr:cNvCxnSpPr/>
      </xdr:nvCxnSpPr>
      <xdr:spPr>
        <a:xfrm flipV="1">
          <a:off x="13703300" y="13485792"/>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143518</xdr:rowOff>
    </xdr:from>
    <xdr:to>
      <xdr:col>71</xdr:col>
      <xdr:colOff>177800</xdr:colOff>
      <xdr:row>78</xdr:row>
      <xdr:rowOff>148723</xdr:rowOff>
    </xdr:to>
    <xdr:cxnSp macro="">
      <xdr:nvCxnSpPr>
        <xdr:cNvPr id="644" name="直線コネクタ 643"/>
        <xdr:cNvCxnSpPr/>
      </xdr:nvCxnSpPr>
      <xdr:spPr>
        <a:xfrm>
          <a:off x="12814300" y="13516618"/>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90890</xdr:rowOff>
    </xdr:from>
    <xdr:ext cx="534377" cy="259045"/>
    <xdr:sp macro="" textlink="">
      <xdr:nvSpPr>
        <xdr:cNvPr id="646" name="テキスト ボックス 645"/>
        <xdr:cNvSpPr txBox="1"/>
      </xdr:nvSpPr>
      <xdr:spPr>
        <a:xfrm>
          <a:off x="13436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105154</xdr:rowOff>
    </xdr:from>
    <xdr:ext cx="534377" cy="259045"/>
    <xdr:sp macro="" textlink="">
      <xdr:nvSpPr>
        <xdr:cNvPr id="648" name="テキスト ボックス 647"/>
        <xdr:cNvSpPr txBox="1"/>
      </xdr:nvSpPr>
      <xdr:spPr>
        <a:xfrm>
          <a:off x="12547111" y="13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61892</xdr:rowOff>
    </xdr:from>
    <xdr:to>
      <xdr:col>76</xdr:col>
      <xdr:colOff>165100</xdr:colOff>
      <xdr:row>78</xdr:row>
      <xdr:rowOff>163492</xdr:rowOff>
    </xdr:to>
    <xdr:sp macro="" textlink="">
      <xdr:nvSpPr>
        <xdr:cNvPr id="658" name="楕円 657"/>
        <xdr:cNvSpPr/>
      </xdr:nvSpPr>
      <xdr:spPr>
        <a:xfrm>
          <a:off x="14541500" y="134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8569</xdr:rowOff>
    </xdr:from>
    <xdr:ext cx="534377" cy="259045"/>
    <xdr:sp macro="" textlink="">
      <xdr:nvSpPr>
        <xdr:cNvPr id="659" name="テキスト ボックス 658"/>
        <xdr:cNvSpPr txBox="1"/>
      </xdr:nvSpPr>
      <xdr:spPr>
        <a:xfrm>
          <a:off x="14325111" y="132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97923</xdr:rowOff>
    </xdr:from>
    <xdr:to>
      <xdr:col>72</xdr:col>
      <xdr:colOff>38100</xdr:colOff>
      <xdr:row>79</xdr:row>
      <xdr:rowOff>28073</xdr:rowOff>
    </xdr:to>
    <xdr:sp macro="" textlink="">
      <xdr:nvSpPr>
        <xdr:cNvPr id="660" name="楕円 659"/>
        <xdr:cNvSpPr/>
      </xdr:nvSpPr>
      <xdr:spPr>
        <a:xfrm>
          <a:off x="13652500" y="134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44600</xdr:rowOff>
    </xdr:from>
    <xdr:ext cx="534377" cy="259045"/>
    <xdr:sp macro="" textlink="">
      <xdr:nvSpPr>
        <xdr:cNvPr id="661" name="テキスト ボックス 660"/>
        <xdr:cNvSpPr txBox="1"/>
      </xdr:nvSpPr>
      <xdr:spPr>
        <a:xfrm>
          <a:off x="13436111" y="132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92718</xdr:rowOff>
    </xdr:from>
    <xdr:to>
      <xdr:col>67</xdr:col>
      <xdr:colOff>101600</xdr:colOff>
      <xdr:row>79</xdr:row>
      <xdr:rowOff>22868</xdr:rowOff>
    </xdr:to>
    <xdr:sp macro="" textlink="">
      <xdr:nvSpPr>
        <xdr:cNvPr id="662" name="楕円 661"/>
        <xdr:cNvSpPr/>
      </xdr:nvSpPr>
      <xdr:spPr>
        <a:xfrm>
          <a:off x="12763500" y="134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39395</xdr:rowOff>
    </xdr:from>
    <xdr:ext cx="534377" cy="259045"/>
    <xdr:sp macro="" textlink="">
      <xdr:nvSpPr>
        <xdr:cNvPr id="663" name="テキスト ボックス 662"/>
        <xdr:cNvSpPr txBox="1"/>
      </xdr:nvSpPr>
      <xdr:spPr>
        <a:xfrm>
          <a:off x="12547111" y="132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36940</xdr:rowOff>
    </xdr:from>
    <xdr:to>
      <xdr:col>85</xdr:col>
      <xdr:colOff>127000</xdr:colOff>
      <xdr:row>97</xdr:row>
      <xdr:rowOff>72744</xdr:rowOff>
    </xdr:to>
    <xdr:cxnSp macro="">
      <xdr:nvCxnSpPr>
        <xdr:cNvPr id="692" name="直線コネクタ 691"/>
        <xdr:cNvCxnSpPr/>
      </xdr:nvCxnSpPr>
      <xdr:spPr>
        <a:xfrm flipV="1">
          <a:off x="15481300" y="16667590"/>
          <a:ext cx="8382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72744</xdr:rowOff>
    </xdr:from>
    <xdr:to>
      <xdr:col>81</xdr:col>
      <xdr:colOff>50800</xdr:colOff>
      <xdr:row>97</xdr:row>
      <xdr:rowOff>103284</xdr:rowOff>
    </xdr:to>
    <xdr:cxnSp macro="">
      <xdr:nvCxnSpPr>
        <xdr:cNvPr id="695" name="直線コネクタ 694"/>
        <xdr:cNvCxnSpPr/>
      </xdr:nvCxnSpPr>
      <xdr:spPr>
        <a:xfrm flipV="1">
          <a:off x="14592300" y="16703394"/>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103284</xdr:rowOff>
    </xdr:from>
    <xdr:to>
      <xdr:col>76</xdr:col>
      <xdr:colOff>114300</xdr:colOff>
      <xdr:row>97</xdr:row>
      <xdr:rowOff>126609</xdr:rowOff>
    </xdr:to>
    <xdr:cxnSp macro="">
      <xdr:nvCxnSpPr>
        <xdr:cNvPr id="698" name="直線コネクタ 697"/>
        <xdr:cNvCxnSpPr/>
      </xdr:nvCxnSpPr>
      <xdr:spPr>
        <a:xfrm flipV="1">
          <a:off x="13703300" y="16733934"/>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63201</xdr:rowOff>
    </xdr:from>
    <xdr:to>
      <xdr:col>71</xdr:col>
      <xdr:colOff>177800</xdr:colOff>
      <xdr:row>97</xdr:row>
      <xdr:rowOff>126609</xdr:rowOff>
    </xdr:to>
    <xdr:cxnSp macro="">
      <xdr:nvCxnSpPr>
        <xdr:cNvPr id="701" name="直線コネクタ 700"/>
        <xdr:cNvCxnSpPr/>
      </xdr:nvCxnSpPr>
      <xdr:spPr>
        <a:xfrm>
          <a:off x="12814300" y="16693851"/>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157590</xdr:rowOff>
    </xdr:from>
    <xdr:to>
      <xdr:col>85</xdr:col>
      <xdr:colOff>177800</xdr:colOff>
      <xdr:row>97</xdr:row>
      <xdr:rowOff>87740</xdr:rowOff>
    </xdr:to>
    <xdr:sp macro="" textlink="">
      <xdr:nvSpPr>
        <xdr:cNvPr id="711" name="楕円 710"/>
        <xdr:cNvSpPr/>
      </xdr:nvSpPr>
      <xdr:spPr>
        <a:xfrm>
          <a:off x="16268700" y="166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9017</xdr:rowOff>
    </xdr:from>
    <xdr:ext cx="599010" cy="259045"/>
    <xdr:sp macro="" textlink="">
      <xdr:nvSpPr>
        <xdr:cNvPr id="712" name="公債費該当値テキスト"/>
        <xdr:cNvSpPr txBox="1"/>
      </xdr:nvSpPr>
      <xdr:spPr>
        <a:xfrm>
          <a:off x="16370300" y="164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21944</xdr:rowOff>
    </xdr:from>
    <xdr:to>
      <xdr:col>81</xdr:col>
      <xdr:colOff>101600</xdr:colOff>
      <xdr:row>97</xdr:row>
      <xdr:rowOff>123544</xdr:rowOff>
    </xdr:to>
    <xdr:sp macro="" textlink="">
      <xdr:nvSpPr>
        <xdr:cNvPr id="713" name="楕円 712"/>
        <xdr:cNvSpPr/>
      </xdr:nvSpPr>
      <xdr:spPr>
        <a:xfrm>
          <a:off x="15430500" y="166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114671</xdr:rowOff>
    </xdr:from>
    <xdr:ext cx="599010" cy="259045"/>
    <xdr:sp macro="" textlink="">
      <xdr:nvSpPr>
        <xdr:cNvPr id="714" name="テキスト ボックス 713"/>
        <xdr:cNvSpPr txBox="1"/>
      </xdr:nvSpPr>
      <xdr:spPr>
        <a:xfrm>
          <a:off x="15181795" y="167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52484</xdr:rowOff>
    </xdr:from>
    <xdr:to>
      <xdr:col>76</xdr:col>
      <xdr:colOff>165100</xdr:colOff>
      <xdr:row>97</xdr:row>
      <xdr:rowOff>154084</xdr:rowOff>
    </xdr:to>
    <xdr:sp macro="" textlink="">
      <xdr:nvSpPr>
        <xdr:cNvPr id="715" name="楕円 714"/>
        <xdr:cNvSpPr/>
      </xdr:nvSpPr>
      <xdr:spPr>
        <a:xfrm>
          <a:off x="14541500" y="166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145211</xdr:rowOff>
    </xdr:from>
    <xdr:ext cx="599010" cy="259045"/>
    <xdr:sp macro="" textlink="">
      <xdr:nvSpPr>
        <xdr:cNvPr id="716" name="テキスト ボックス 715"/>
        <xdr:cNvSpPr txBox="1"/>
      </xdr:nvSpPr>
      <xdr:spPr>
        <a:xfrm>
          <a:off x="14292795" y="167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75809</xdr:rowOff>
    </xdr:from>
    <xdr:to>
      <xdr:col>72</xdr:col>
      <xdr:colOff>38100</xdr:colOff>
      <xdr:row>98</xdr:row>
      <xdr:rowOff>5959</xdr:rowOff>
    </xdr:to>
    <xdr:sp macro="" textlink="">
      <xdr:nvSpPr>
        <xdr:cNvPr id="717" name="楕円 716"/>
        <xdr:cNvSpPr/>
      </xdr:nvSpPr>
      <xdr:spPr>
        <a:xfrm>
          <a:off x="13652500" y="167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168536</xdr:rowOff>
    </xdr:from>
    <xdr:ext cx="599010" cy="259045"/>
    <xdr:sp macro="" textlink="">
      <xdr:nvSpPr>
        <xdr:cNvPr id="718" name="テキスト ボックス 717"/>
        <xdr:cNvSpPr txBox="1"/>
      </xdr:nvSpPr>
      <xdr:spPr>
        <a:xfrm>
          <a:off x="13403795" y="167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12401</xdr:rowOff>
    </xdr:from>
    <xdr:to>
      <xdr:col>67</xdr:col>
      <xdr:colOff>101600</xdr:colOff>
      <xdr:row>97</xdr:row>
      <xdr:rowOff>114001</xdr:rowOff>
    </xdr:to>
    <xdr:sp macro="" textlink="">
      <xdr:nvSpPr>
        <xdr:cNvPr id="719" name="楕円 718"/>
        <xdr:cNvSpPr/>
      </xdr:nvSpPr>
      <xdr:spPr>
        <a:xfrm>
          <a:off x="12763500" y="166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130528</xdr:rowOff>
    </xdr:from>
    <xdr:ext cx="599010" cy="259045"/>
    <xdr:sp macro="" textlink="">
      <xdr:nvSpPr>
        <xdr:cNvPr id="720" name="テキスト ボックス 719"/>
        <xdr:cNvSpPr txBox="1"/>
      </xdr:nvSpPr>
      <xdr:spPr>
        <a:xfrm>
          <a:off x="12514795" y="164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人口の減少に伴い、多くの分類において住民一人当たりコストは増加している。</a:t>
          </a:r>
          <a:endParaRPr lang="ja-JP" altLang="ja-JP" sz="1400">
            <a:effectLst/>
          </a:endParaRPr>
        </a:p>
        <a:p>
          <a:r>
            <a:rPr kumimoji="1" lang="ja-JP" altLang="ja-JP" sz="1100">
              <a:solidFill>
                <a:schemeClr val="dk1"/>
              </a:solidFill>
              <a:effectLst/>
              <a:latin typeface="+mn-lt"/>
              <a:ea typeface="+mn-ea"/>
              <a:cs typeface="+mn-cs"/>
            </a:rPr>
            <a:t>　議会費が類似団体平均を大きく上回っているのは、類似団体と比べて人口千人当たりの議員数が多いためである。</a:t>
          </a:r>
          <a:endParaRPr lang="ja-JP" altLang="ja-JP" sz="1400">
            <a:effectLst/>
          </a:endParaRPr>
        </a:p>
        <a:p>
          <a:r>
            <a:rPr kumimoji="1" lang="ja-JP" altLang="en-US" sz="1100">
              <a:solidFill>
                <a:schemeClr val="dk1"/>
              </a:solidFill>
              <a:effectLst/>
              <a:latin typeface="+mn-lt"/>
              <a:ea typeface="+mn-ea"/>
              <a:cs typeface="+mn-cs"/>
            </a:rPr>
            <a:t>　民生費</a:t>
          </a:r>
          <a:r>
            <a:rPr kumimoji="1" lang="ja-JP" altLang="ja-JP" sz="1100">
              <a:solidFill>
                <a:schemeClr val="dk1"/>
              </a:solidFill>
              <a:effectLst/>
              <a:latin typeface="+mn-lt"/>
              <a:ea typeface="+mn-ea"/>
              <a:cs typeface="+mn-cs"/>
            </a:rPr>
            <a:t>の増加の要因は</a:t>
          </a:r>
          <a:r>
            <a:rPr kumimoji="1" lang="ja-JP" altLang="en-US" sz="1100">
              <a:solidFill>
                <a:schemeClr val="dk1"/>
              </a:solidFill>
              <a:effectLst/>
              <a:latin typeface="+mn-lt"/>
              <a:ea typeface="+mn-ea"/>
              <a:cs typeface="+mn-cs"/>
            </a:rPr>
            <a:t>新型コロナウイルス感染症対策に係る施設改修</a:t>
          </a:r>
          <a:r>
            <a:rPr kumimoji="1" lang="ja-JP" altLang="ja-JP" sz="1100">
              <a:solidFill>
                <a:schemeClr val="dk1"/>
              </a:solidFill>
              <a:effectLst/>
              <a:latin typeface="+mn-lt"/>
              <a:ea typeface="+mn-ea"/>
              <a:cs typeface="+mn-cs"/>
            </a:rPr>
            <a:t>の実施</a:t>
          </a:r>
          <a:r>
            <a:rPr kumimoji="1" lang="ja-JP" altLang="en-US" sz="1100">
              <a:solidFill>
                <a:schemeClr val="dk1"/>
              </a:solidFill>
              <a:effectLst/>
              <a:latin typeface="+mn-lt"/>
              <a:ea typeface="+mn-ea"/>
              <a:cs typeface="+mn-cs"/>
            </a:rPr>
            <a:t>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衛生費と教育費</a:t>
          </a:r>
          <a:r>
            <a:rPr kumimoji="1" lang="ja-JP" altLang="ja-JP" sz="1100">
              <a:solidFill>
                <a:schemeClr val="dk1"/>
              </a:solidFill>
              <a:effectLst/>
              <a:latin typeface="+mn-lt"/>
              <a:ea typeface="+mn-ea"/>
              <a:cs typeface="+mn-cs"/>
            </a:rPr>
            <a:t>の増加の要因は</a:t>
          </a:r>
          <a:r>
            <a:rPr kumimoji="1" lang="ja-JP" altLang="en-US" sz="1100">
              <a:solidFill>
                <a:schemeClr val="dk1"/>
              </a:solidFill>
              <a:effectLst/>
              <a:latin typeface="+mn-lt"/>
              <a:ea typeface="+mn-ea"/>
              <a:cs typeface="+mn-cs"/>
            </a:rPr>
            <a:t>新型コロナウイルス感染症対策関連事業</a:t>
          </a:r>
          <a:r>
            <a:rPr kumimoji="1" lang="ja-JP" altLang="ja-JP" sz="1100">
              <a:solidFill>
                <a:schemeClr val="dk1"/>
              </a:solidFill>
              <a:effectLst/>
              <a:latin typeface="+mn-lt"/>
              <a:ea typeface="+mn-ea"/>
              <a:cs typeface="+mn-cs"/>
            </a:rPr>
            <a:t>を実施</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消防費の増加の要因は、一部事務組合負担金の増加、防災行政</a:t>
          </a:r>
          <a:r>
            <a:rPr kumimoji="1" lang="en-US" altLang="ja-JP" sz="1100">
              <a:solidFill>
                <a:schemeClr val="dk1"/>
              </a:solidFill>
              <a:effectLst/>
              <a:latin typeface="+mn-lt"/>
              <a:ea typeface="+mn-ea"/>
              <a:cs typeface="+mn-cs"/>
            </a:rPr>
            <a:t>FM</a:t>
          </a:r>
          <a:r>
            <a:rPr kumimoji="1" lang="ja-JP" altLang="en-US" sz="1100">
              <a:solidFill>
                <a:schemeClr val="dk1"/>
              </a:solidFill>
              <a:effectLst/>
              <a:latin typeface="+mn-lt"/>
              <a:ea typeface="+mn-ea"/>
              <a:cs typeface="+mn-cs"/>
            </a:rPr>
            <a:t>告知屋外拡声設備整備の実施、防災拠点施設非常用発電機設置事業の実施による。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年度から令和元年度にかけて実質単年度収支が赤字となったが、令和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年度は普通交付税が想定よりも大きかったこともあり黒字決算となった。令和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年度以降についても、行財政改革による歳出見直しなどの効果もあり、黒字決算となる見込み。</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村内各種団体に対する補助金や職員手当の削減をはじめ、行政経費の節減を実現し、黒字を維持している。特別会計でも赤字額が存在せず、連結実質赤字比率も黒字となっている。</a:t>
          </a:r>
          <a:endParaRPr lang="ja-JP" altLang="ja-JP" sz="1400">
            <a:effectLst/>
          </a:endParaRPr>
        </a:p>
        <a:p>
          <a:r>
            <a:rPr kumimoji="1" lang="ja-JP" altLang="ja-JP" sz="1100">
              <a:solidFill>
                <a:schemeClr val="dk1"/>
              </a:solidFill>
              <a:effectLst/>
              <a:latin typeface="+mn-lt"/>
              <a:ea typeface="+mn-ea"/>
              <a:cs typeface="+mn-cs"/>
            </a:rPr>
            <a:t>　しかしながら、交付税をはじめとする歳入が年々減少の一途を辿っているため、今後赤字額を発生させないよう、これまで以上に行政経費の削減に努めなければならない。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となり、昨年度より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ごみ処理施設整備事業や簡易水道改良事業などの大規模事業実施により</a:t>
          </a:r>
          <a:r>
            <a:rPr kumimoji="1" lang="ja-JP" altLang="ja-JP" sz="1100">
              <a:solidFill>
                <a:schemeClr val="dk1"/>
              </a:solidFill>
              <a:effectLst/>
              <a:latin typeface="+mn-lt"/>
              <a:ea typeface="+mn-ea"/>
              <a:cs typeface="+mn-cs"/>
            </a:rPr>
            <a:t>地方債残高が増えていくことや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基準財政規模が縮小していくことから、令和１０年ごろには１０％近くまで上昇する見込みをたてている。</a:t>
          </a:r>
          <a:endParaRPr lang="ja-JP" altLang="ja-JP">
            <a:effectLst/>
          </a:endParaRPr>
        </a:p>
        <a:p>
          <a:r>
            <a:rPr kumimoji="1" lang="ja-JP" altLang="ja-JP" sz="1100">
              <a:solidFill>
                <a:schemeClr val="dk1"/>
              </a:solidFill>
              <a:effectLst/>
              <a:latin typeface="+mn-lt"/>
              <a:ea typeface="+mn-ea"/>
              <a:cs typeface="+mn-cs"/>
            </a:rPr>
            <a:t>　財政状況を考慮しながら利率の高い地方債については繰上償還の検討や、地方債の対象となる事業については必要性を慎重に検討し、地方債発行の抑制に努めたい。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満期一括償還地方債の借入なし。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奈良県黒滝村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で、昨年度に比べて</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ポイント上昇。比率上昇の主な要因は、</a:t>
          </a:r>
          <a:r>
            <a:rPr kumimoji="1" lang="ja-JP" altLang="en-US" sz="1100">
              <a:solidFill>
                <a:schemeClr val="dk1"/>
              </a:solidFill>
              <a:effectLst/>
              <a:latin typeface="+mn-lt"/>
              <a:ea typeface="+mn-ea"/>
              <a:cs typeface="+mn-cs"/>
            </a:rPr>
            <a:t>地方債残高が昨年度と比較して約</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百万円増加したことによる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ごみ処理施設整備事業や簡易水道改良事業、公共施設老朽化に伴う改修事業などにより地方債を発行するが、経費削減などの財政改善により基金残高を増やすことで、将来負担比率の増加を抑制したい。</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奈良県黒滝村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取崩額が村営住宅基金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百万円、修学就業基金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百万円にとどまったことに対して、ふるさと応援基金や森林環境整備促進基金の積立が多くあったことから、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数年にわたり単年度収支が赤字となり、財政調整基金を取り崩しを行っていたことから、令和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財政改革を実施し歳出の見直しを実施した。今後は公共施設の維持修繕、長寿命化に費用を要する見込みであるため、慎重に事業を実施し、財政調整基金を取り崩すことなく財政運営を実施することに務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ふるさと応援基金については、今後積極的に活用していくことから、基金残高が増えることは見込まれない。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村営住宅基金　　：住宅の維持管理建設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山林造成基金　　：山林造成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百万円を積立、村営住宅基金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百万円、修学修業基金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年度以降村営住宅の建設が予定しており、建設費に充当するため村営住宅基金の取り崩しが見込まれる。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村財政が逼迫している現状を踏まえ、ふるさと創生基金やふるさと応援基金について、有効的な活用方法の検討を進めていく。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数年にわたり単年度収支が赤字となり、財政調整基金を取り崩しを行っていたことから、令和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財政改革を実施し歳出の見直しを実施した。今後は公共施設の維持修繕、長寿命化に費用を要する見込みであるため、慎重に事業を実施し、財政調整基金を取り崩すことなく財政運営を実施することに務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元利償還金の増加が見込まれるため、今後、基金の取り崩しについて検討していく必要がある。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1599592</v>
      </c>
      <c r="BO4" s="426"/>
      <c r="BP4" s="426"/>
      <c r="BQ4" s="426"/>
      <c r="BR4" s="426"/>
      <c r="BS4" s="426"/>
      <c r="BT4" s="426"/>
      <c r="BU4" s="427"/>
      <c r="BV4" s="425">
        <v>1323652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4.5999999999999996</v>
      </c>
      <c r="CU4" s="610"/>
      <c r="CV4" s="610"/>
      <c r="CW4" s="610"/>
      <c r="CX4" s="610"/>
      <c r="CY4" s="610"/>
      <c r="CZ4" s="610"/>
      <c r="DA4" s="611"/>
      <c r="DB4" s="609">
        <v>2.4</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1564223</v>
      </c>
      <c r="BO5" s="431"/>
      <c r="BP5" s="431"/>
      <c r="BQ5" s="431"/>
      <c r="BR5" s="431"/>
      <c r="BS5" s="431"/>
      <c r="BT5" s="431"/>
      <c r="BU5" s="432"/>
      <c r="BV5" s="430">
        <v>1281260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104</v>
      </c>
      <c r="CU5" s="401"/>
      <c r="CV5" s="401"/>
      <c r="CW5" s="401"/>
      <c r="CX5" s="401"/>
      <c r="CY5" s="401"/>
      <c r="CZ5" s="401"/>
      <c r="DA5" s="402"/>
      <c r="DB5" s="400">
        <v>105.8</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35369</v>
      </c>
      <c r="BO6" s="431"/>
      <c r="BP6" s="431"/>
      <c r="BQ6" s="431"/>
      <c r="BR6" s="431"/>
      <c r="BS6" s="431"/>
      <c r="BT6" s="431"/>
      <c r="BU6" s="432"/>
      <c r="BV6" s="430">
        <v>42392</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106.5</v>
      </c>
      <c r="CU6" s="584"/>
      <c r="CV6" s="584"/>
      <c r="CW6" s="584"/>
      <c r="CX6" s="584"/>
      <c r="CY6" s="584"/>
      <c r="CZ6" s="584"/>
      <c r="DA6" s="585"/>
      <c r="DB6" s="583">
        <v>108.5</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7</v>
      </c>
      <c r="BO7" s="431"/>
      <c r="BP7" s="431"/>
      <c r="BQ7" s="431"/>
      <c r="BR7" s="431"/>
      <c r="BS7" s="431"/>
      <c r="BT7" s="431"/>
      <c r="BU7" s="432"/>
      <c r="BV7" s="430">
        <v>25088</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775738</v>
      </c>
      <c r="CU7" s="431"/>
      <c r="CV7" s="431"/>
      <c r="CW7" s="431"/>
      <c r="CX7" s="431"/>
      <c r="CY7" s="431"/>
      <c r="CZ7" s="431"/>
      <c r="DA7" s="432"/>
      <c r="DB7" s="430">
        <v>712168</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35362</v>
      </c>
      <c r="BO8" s="431"/>
      <c r="BP8" s="431"/>
      <c r="BQ8" s="431"/>
      <c r="BR8" s="431"/>
      <c r="BS8" s="431"/>
      <c r="BT8" s="431"/>
      <c r="BU8" s="432"/>
      <c r="BV8" s="430">
        <v>17304</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0.13</v>
      </c>
      <c r="CU8" s="544"/>
      <c r="CV8" s="544"/>
      <c r="CW8" s="544"/>
      <c r="CX8" s="544"/>
      <c r="CY8" s="544"/>
      <c r="CZ8" s="544"/>
      <c r="DA8" s="545"/>
      <c r="DB8" s="543">
        <v>0.12</v>
      </c>
      <c r="DC8" s="544"/>
      <c r="DD8" s="544"/>
      <c r="DE8" s="544"/>
      <c r="DF8" s="544"/>
      <c r="DG8" s="544"/>
      <c r="DH8" s="544"/>
      <c r="DI8" s="545"/>
      <c r="DJ8" s="186"/>
      <c r="DK8" s="186"/>
      <c r="DL8" s="186"/>
      <c r="DM8" s="186"/>
      <c r="DN8" s="186"/>
      <c r="DO8" s="186"/>
    </row>
    <row r="9" spans="1:119" ht="18.75" customHeight="1" thickBot="1">
      <c r="A9" s="187"/>
      <c r="B9" s="572" t="s">
        <v>113</v>
      </c>
      <c r="C9" s="573"/>
      <c r="D9" s="573"/>
      <c r="E9" s="573"/>
      <c r="F9" s="573"/>
      <c r="G9" s="573"/>
      <c r="H9" s="573"/>
      <c r="I9" s="573"/>
      <c r="J9" s="573"/>
      <c r="K9" s="493"/>
      <c r="L9" s="574" t="s">
        <v>114</v>
      </c>
      <c r="M9" s="575"/>
      <c r="N9" s="575"/>
      <c r="O9" s="575"/>
      <c r="P9" s="575"/>
      <c r="Q9" s="576"/>
      <c r="R9" s="577">
        <v>623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102</v>
      </c>
      <c r="AV9" s="488"/>
      <c r="AW9" s="488"/>
      <c r="AX9" s="488"/>
      <c r="AY9" s="410" t="s">
        <v>117</v>
      </c>
      <c r="AZ9" s="411"/>
      <c r="BA9" s="411"/>
      <c r="BB9" s="411"/>
      <c r="BC9" s="411"/>
      <c r="BD9" s="411"/>
      <c r="BE9" s="411"/>
      <c r="BF9" s="411"/>
      <c r="BG9" s="411"/>
      <c r="BH9" s="411"/>
      <c r="BI9" s="411"/>
      <c r="BJ9" s="411"/>
      <c r="BK9" s="411"/>
      <c r="BL9" s="411"/>
      <c r="BM9" s="412"/>
      <c r="BN9" s="430">
        <v>18058</v>
      </c>
      <c r="BO9" s="431"/>
      <c r="BP9" s="431"/>
      <c r="BQ9" s="431"/>
      <c r="BR9" s="431"/>
      <c r="BS9" s="431"/>
      <c r="BT9" s="431"/>
      <c r="BU9" s="432"/>
      <c r="BV9" s="430">
        <v>14494</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10.6</v>
      </c>
      <c r="CU9" s="401"/>
      <c r="CV9" s="401"/>
      <c r="CW9" s="401"/>
      <c r="CX9" s="401"/>
      <c r="CY9" s="401"/>
      <c r="CZ9" s="401"/>
      <c r="DA9" s="402"/>
      <c r="DB9" s="400">
        <v>10.6</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119</v>
      </c>
      <c r="M10" s="404"/>
      <c r="N10" s="404"/>
      <c r="O10" s="404"/>
      <c r="P10" s="404"/>
      <c r="Q10" s="405"/>
      <c r="R10" s="406">
        <v>660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100</v>
      </c>
      <c r="BO10" s="431"/>
      <c r="BP10" s="431"/>
      <c r="BQ10" s="431"/>
      <c r="BR10" s="431"/>
      <c r="BS10" s="431"/>
      <c r="BT10" s="431"/>
      <c r="BU10" s="432"/>
      <c r="BV10" s="430">
        <v>100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c r="A12" s="187"/>
      <c r="B12" s="546" t="s">
        <v>131</v>
      </c>
      <c r="C12" s="547"/>
      <c r="D12" s="547"/>
      <c r="E12" s="547"/>
      <c r="F12" s="547"/>
      <c r="G12" s="547"/>
      <c r="H12" s="547"/>
      <c r="I12" s="547"/>
      <c r="J12" s="547"/>
      <c r="K12" s="548"/>
      <c r="L12" s="555" t="s">
        <v>132</v>
      </c>
      <c r="M12" s="556"/>
      <c r="N12" s="556"/>
      <c r="O12" s="556"/>
      <c r="P12" s="556"/>
      <c r="Q12" s="557"/>
      <c r="R12" s="558">
        <v>668</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114300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140</v>
      </c>
      <c r="N13" s="531"/>
      <c r="O13" s="531"/>
      <c r="P13" s="531"/>
      <c r="Q13" s="532"/>
      <c r="R13" s="533">
        <v>663</v>
      </c>
      <c r="S13" s="534"/>
      <c r="T13" s="534"/>
      <c r="U13" s="534"/>
      <c r="V13" s="535"/>
      <c r="W13" s="521" t="s">
        <v>141</v>
      </c>
      <c r="X13" s="443"/>
      <c r="Y13" s="443"/>
      <c r="Z13" s="443"/>
      <c r="AA13" s="443"/>
      <c r="AB13" s="444"/>
      <c r="AC13" s="406">
        <v>35</v>
      </c>
      <c r="AD13" s="407"/>
      <c r="AE13" s="407"/>
      <c r="AF13" s="407"/>
      <c r="AG13" s="408"/>
      <c r="AH13" s="406">
        <v>32</v>
      </c>
      <c r="AI13" s="407"/>
      <c r="AJ13" s="407"/>
      <c r="AK13" s="407"/>
      <c r="AL13" s="409"/>
      <c r="AM13" s="499" t="s">
        <v>142</v>
      </c>
      <c r="AN13" s="404"/>
      <c r="AO13" s="404"/>
      <c r="AP13" s="404"/>
      <c r="AQ13" s="404"/>
      <c r="AR13" s="404"/>
      <c r="AS13" s="404"/>
      <c r="AT13" s="405"/>
      <c r="AU13" s="487" t="s">
        <v>106</v>
      </c>
      <c r="AV13" s="488"/>
      <c r="AW13" s="488"/>
      <c r="AX13" s="488"/>
      <c r="AY13" s="410" t="s">
        <v>143</v>
      </c>
      <c r="AZ13" s="411"/>
      <c r="BA13" s="411"/>
      <c r="BB13" s="411"/>
      <c r="BC13" s="411"/>
      <c r="BD13" s="411"/>
      <c r="BE13" s="411"/>
      <c r="BF13" s="411"/>
      <c r="BG13" s="411"/>
      <c r="BH13" s="411"/>
      <c r="BI13" s="411"/>
      <c r="BJ13" s="411"/>
      <c r="BK13" s="411"/>
      <c r="BL13" s="411"/>
      <c r="BM13" s="412"/>
      <c r="BN13" s="430">
        <v>18158</v>
      </c>
      <c r="BO13" s="431"/>
      <c r="BP13" s="431"/>
      <c r="BQ13" s="431"/>
      <c r="BR13" s="431"/>
      <c r="BS13" s="431"/>
      <c r="BT13" s="431"/>
      <c r="BU13" s="432"/>
      <c r="BV13" s="430">
        <v>-99706</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5.9</v>
      </c>
      <c r="CU13" s="401"/>
      <c r="CV13" s="401"/>
      <c r="CW13" s="401"/>
      <c r="CX13" s="401"/>
      <c r="CY13" s="401"/>
      <c r="CZ13" s="401"/>
      <c r="DA13" s="402"/>
      <c r="DB13" s="400">
        <v>5.0999999999999996</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145</v>
      </c>
      <c r="M14" s="567"/>
      <c r="N14" s="567"/>
      <c r="O14" s="567"/>
      <c r="P14" s="567"/>
      <c r="Q14" s="568"/>
      <c r="R14" s="533">
        <v>702</v>
      </c>
      <c r="S14" s="534"/>
      <c r="T14" s="534"/>
      <c r="U14" s="534"/>
      <c r="V14" s="535"/>
      <c r="W14" s="536"/>
      <c r="X14" s="446"/>
      <c r="Y14" s="446"/>
      <c r="Z14" s="446"/>
      <c r="AA14" s="446"/>
      <c r="AB14" s="447"/>
      <c r="AC14" s="526">
        <v>12.6</v>
      </c>
      <c r="AD14" s="527"/>
      <c r="AE14" s="527"/>
      <c r="AF14" s="527"/>
      <c r="AG14" s="528"/>
      <c r="AH14" s="526">
        <v>9.6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130</v>
      </c>
      <c r="CU14" s="538"/>
      <c r="CV14" s="538"/>
      <c r="CW14" s="538"/>
      <c r="CX14" s="538"/>
      <c r="CY14" s="538"/>
      <c r="CZ14" s="538"/>
      <c r="DA14" s="539"/>
      <c r="DB14" s="537" t="s">
        <v>130</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140</v>
      </c>
      <c r="N15" s="531"/>
      <c r="O15" s="531"/>
      <c r="P15" s="531"/>
      <c r="Q15" s="532"/>
      <c r="R15" s="533">
        <v>696</v>
      </c>
      <c r="S15" s="534"/>
      <c r="T15" s="534"/>
      <c r="U15" s="534"/>
      <c r="V15" s="535"/>
      <c r="W15" s="521" t="s">
        <v>147</v>
      </c>
      <c r="X15" s="443"/>
      <c r="Y15" s="443"/>
      <c r="Z15" s="443"/>
      <c r="AA15" s="443"/>
      <c r="AB15" s="444"/>
      <c r="AC15" s="406">
        <v>63</v>
      </c>
      <c r="AD15" s="407"/>
      <c r="AE15" s="407"/>
      <c r="AF15" s="407"/>
      <c r="AG15" s="408"/>
      <c r="AH15" s="406">
        <v>84</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110435</v>
      </c>
      <c r="BO15" s="426"/>
      <c r="BP15" s="426"/>
      <c r="BQ15" s="426"/>
      <c r="BR15" s="426"/>
      <c r="BS15" s="426"/>
      <c r="BT15" s="426"/>
      <c r="BU15" s="427"/>
      <c r="BV15" s="425">
        <v>85159</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22.7</v>
      </c>
      <c r="AD16" s="527"/>
      <c r="AE16" s="527"/>
      <c r="AF16" s="527"/>
      <c r="AG16" s="528"/>
      <c r="AH16" s="526">
        <v>25.1</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734592</v>
      </c>
      <c r="BO16" s="431"/>
      <c r="BP16" s="431"/>
      <c r="BQ16" s="431"/>
      <c r="BR16" s="431"/>
      <c r="BS16" s="431"/>
      <c r="BT16" s="431"/>
      <c r="BU16" s="432"/>
      <c r="BV16" s="430">
        <v>677074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179</v>
      </c>
      <c r="AD17" s="407"/>
      <c r="AE17" s="407"/>
      <c r="AF17" s="407"/>
      <c r="AG17" s="408"/>
      <c r="AH17" s="406">
        <v>218</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133838</v>
      </c>
      <c r="BO17" s="431"/>
      <c r="BP17" s="431"/>
      <c r="BQ17" s="431"/>
      <c r="BR17" s="431"/>
      <c r="BS17" s="431"/>
      <c r="BT17" s="431"/>
      <c r="BU17" s="432"/>
      <c r="BV17" s="430">
        <v>103094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47.7</v>
      </c>
      <c r="M18" s="495"/>
      <c r="N18" s="495"/>
      <c r="O18" s="495"/>
      <c r="P18" s="495"/>
      <c r="Q18" s="495"/>
      <c r="R18" s="496"/>
      <c r="S18" s="496"/>
      <c r="T18" s="496"/>
      <c r="U18" s="496"/>
      <c r="V18" s="497"/>
      <c r="W18" s="511"/>
      <c r="X18" s="512"/>
      <c r="Y18" s="512"/>
      <c r="Z18" s="512"/>
      <c r="AA18" s="512"/>
      <c r="AB18" s="522"/>
      <c r="AC18" s="394">
        <v>64.599999999999994</v>
      </c>
      <c r="AD18" s="395"/>
      <c r="AE18" s="395"/>
      <c r="AF18" s="395"/>
      <c r="AG18" s="498"/>
      <c r="AH18" s="394">
        <v>65.3</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790818</v>
      </c>
      <c r="BO18" s="431"/>
      <c r="BP18" s="431"/>
      <c r="BQ18" s="431"/>
      <c r="BR18" s="431"/>
      <c r="BS18" s="431"/>
      <c r="BT18" s="431"/>
      <c r="BU18" s="432"/>
      <c r="BV18" s="430">
        <v>758107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13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1107397</v>
      </c>
      <c r="BO19" s="431"/>
      <c r="BP19" s="431"/>
      <c r="BQ19" s="431"/>
      <c r="BR19" s="431"/>
      <c r="BS19" s="431"/>
      <c r="BT19" s="431"/>
      <c r="BU19" s="432"/>
      <c r="BV19" s="430">
        <v>1051894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307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1408721</v>
      </c>
      <c r="BO23" s="431"/>
      <c r="BP23" s="431"/>
      <c r="BQ23" s="431"/>
      <c r="BR23" s="431"/>
      <c r="BS23" s="431"/>
      <c r="BT23" s="431"/>
      <c r="BU23" s="432"/>
      <c r="BV23" s="430">
        <v>1305256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5000</v>
      </c>
      <c r="R24" s="407"/>
      <c r="S24" s="407"/>
      <c r="T24" s="407"/>
      <c r="U24" s="407"/>
      <c r="V24" s="408"/>
      <c r="W24" s="472"/>
      <c r="X24" s="463"/>
      <c r="Y24" s="464"/>
      <c r="Z24" s="403" t="s">
        <v>171</v>
      </c>
      <c r="AA24" s="404"/>
      <c r="AB24" s="404"/>
      <c r="AC24" s="404"/>
      <c r="AD24" s="404"/>
      <c r="AE24" s="404"/>
      <c r="AF24" s="404"/>
      <c r="AG24" s="405"/>
      <c r="AH24" s="406">
        <v>31</v>
      </c>
      <c r="AI24" s="407"/>
      <c r="AJ24" s="407"/>
      <c r="AK24" s="407"/>
      <c r="AL24" s="408"/>
      <c r="AM24" s="406">
        <v>93558</v>
      </c>
      <c r="AN24" s="407"/>
      <c r="AO24" s="407"/>
      <c r="AP24" s="407"/>
      <c r="AQ24" s="407"/>
      <c r="AR24" s="408"/>
      <c r="AS24" s="406">
        <v>3018</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1339255</v>
      </c>
      <c r="BO24" s="431"/>
      <c r="BP24" s="431"/>
      <c r="BQ24" s="431"/>
      <c r="BR24" s="431"/>
      <c r="BS24" s="431"/>
      <c r="BT24" s="431"/>
      <c r="BU24" s="432"/>
      <c r="BV24" s="430">
        <v>1274594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1</v>
      </c>
      <c r="M25" s="407"/>
      <c r="N25" s="407"/>
      <c r="O25" s="407"/>
      <c r="P25" s="408"/>
      <c r="Q25" s="406">
        <v>4600</v>
      </c>
      <c r="R25" s="407"/>
      <c r="S25" s="407"/>
      <c r="T25" s="407"/>
      <c r="U25" s="407"/>
      <c r="V25" s="408"/>
      <c r="W25" s="472"/>
      <c r="X25" s="463"/>
      <c r="Y25" s="464"/>
      <c r="Z25" s="403" t="s">
        <v>174</v>
      </c>
      <c r="AA25" s="404"/>
      <c r="AB25" s="404"/>
      <c r="AC25" s="404"/>
      <c r="AD25" s="404"/>
      <c r="AE25" s="404"/>
      <c r="AF25" s="404"/>
      <c r="AG25" s="405"/>
      <c r="AH25" s="406" t="s">
        <v>139</v>
      </c>
      <c r="AI25" s="407"/>
      <c r="AJ25" s="407"/>
      <c r="AK25" s="407"/>
      <c r="AL25" s="408"/>
      <c r="AM25" s="406" t="s">
        <v>175</v>
      </c>
      <c r="AN25" s="407"/>
      <c r="AO25" s="407"/>
      <c r="AP25" s="407"/>
      <c r="AQ25" s="407"/>
      <c r="AR25" s="408"/>
      <c r="AS25" s="406" t="s">
        <v>139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13656</v>
      </c>
      <c r="BO25" s="426"/>
      <c r="BP25" s="426"/>
      <c r="BQ25" s="426"/>
      <c r="BR25" s="426"/>
      <c r="BS25" s="426"/>
      <c r="BT25" s="426"/>
      <c r="BU25" s="427"/>
      <c r="BV25" s="425" t="s">
        <v>175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177</v>
      </c>
      <c r="F26" s="404"/>
      <c r="G26" s="404"/>
      <c r="H26" s="404"/>
      <c r="I26" s="404"/>
      <c r="J26" s="404"/>
      <c r="K26" s="405"/>
      <c r="L26" s="406">
        <v>1</v>
      </c>
      <c r="M26" s="407"/>
      <c r="N26" s="407"/>
      <c r="O26" s="407"/>
      <c r="P26" s="408"/>
      <c r="Q26" s="406">
        <v>4200</v>
      </c>
      <c r="R26" s="407"/>
      <c r="S26" s="407"/>
      <c r="T26" s="407"/>
      <c r="U26" s="407"/>
      <c r="V26" s="408"/>
      <c r="W26" s="472"/>
      <c r="X26" s="463"/>
      <c r="Y26" s="464"/>
      <c r="Z26" s="403" t="s">
        <v>178</v>
      </c>
      <c r="AA26" s="485"/>
      <c r="AB26" s="485"/>
      <c r="AC26" s="485"/>
      <c r="AD26" s="485"/>
      <c r="AE26" s="485"/>
      <c r="AF26" s="485"/>
      <c r="AG26" s="486"/>
      <c r="AH26" s="406">
        <v>3</v>
      </c>
      <c r="AI26" s="407"/>
      <c r="AJ26" s="407"/>
      <c r="AK26" s="407"/>
      <c r="AL26" s="408"/>
      <c r="AM26" s="406">
        <v>8034</v>
      </c>
      <c r="AN26" s="407"/>
      <c r="AO26" s="407"/>
      <c r="AP26" s="407"/>
      <c r="AQ26" s="407"/>
      <c r="AR26" s="408"/>
      <c r="AS26" s="406">
        <v>2678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130</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2400</v>
      </c>
      <c r="R27" s="407"/>
      <c r="S27" s="407"/>
      <c r="T27" s="407"/>
      <c r="U27" s="407"/>
      <c r="V27" s="408"/>
      <c r="W27" s="472"/>
      <c r="X27" s="463"/>
      <c r="Y27" s="464"/>
      <c r="Z27" s="403" t="s">
        <v>181</v>
      </c>
      <c r="AA27" s="404"/>
      <c r="AB27" s="404"/>
      <c r="AC27" s="404"/>
      <c r="AD27" s="404"/>
      <c r="AE27" s="404"/>
      <c r="AF27" s="404"/>
      <c r="AG27" s="405"/>
      <c r="AH27" s="406">
        <v>6</v>
      </c>
      <c r="AI27" s="407"/>
      <c r="AJ27" s="407"/>
      <c r="AK27" s="407"/>
      <c r="AL27" s="408"/>
      <c r="AM27" s="406">
        <v>18816</v>
      </c>
      <c r="AN27" s="407"/>
      <c r="AO27" s="407"/>
      <c r="AP27" s="407"/>
      <c r="AQ27" s="407"/>
      <c r="AR27" s="408"/>
      <c r="AS27" s="406">
        <v>3136</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11973</v>
      </c>
      <c r="BO27" s="434"/>
      <c r="BP27" s="434"/>
      <c r="BQ27" s="434"/>
      <c r="BR27" s="434"/>
      <c r="BS27" s="434"/>
      <c r="BT27" s="434"/>
      <c r="BU27" s="435"/>
      <c r="BV27" s="433">
        <v>11973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183</v>
      </c>
      <c r="F28" s="404"/>
      <c r="G28" s="404"/>
      <c r="H28" s="404"/>
      <c r="I28" s="404"/>
      <c r="J28" s="404"/>
      <c r="K28" s="405"/>
      <c r="L28" s="406">
        <v>1</v>
      </c>
      <c r="M28" s="407"/>
      <c r="N28" s="407"/>
      <c r="O28" s="407"/>
      <c r="P28" s="408"/>
      <c r="Q28" s="406">
        <v>1800</v>
      </c>
      <c r="R28" s="407"/>
      <c r="S28" s="407"/>
      <c r="T28" s="407"/>
      <c r="U28" s="407"/>
      <c r="V28" s="408"/>
      <c r="W28" s="472"/>
      <c r="X28" s="463"/>
      <c r="Y28" s="464"/>
      <c r="Z28" s="403" t="s">
        <v>184</v>
      </c>
      <c r="AA28" s="404"/>
      <c r="AB28" s="404"/>
      <c r="AC28" s="404"/>
      <c r="AD28" s="404"/>
      <c r="AE28" s="404"/>
      <c r="AF28" s="404"/>
      <c r="AG28" s="405"/>
      <c r="AH28" s="406" t="s">
        <v>175</v>
      </c>
      <c r="AI28" s="407"/>
      <c r="AJ28" s="407"/>
      <c r="AK28" s="407"/>
      <c r="AL28" s="408"/>
      <c r="AM28" s="406" t="s">
        <v>175</v>
      </c>
      <c r="AN28" s="407"/>
      <c r="AO28" s="407"/>
      <c r="AP28" s="407"/>
      <c r="AQ28" s="407"/>
      <c r="AR28" s="408"/>
      <c r="AS28" s="406" t="s">
        <v>139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506538</v>
      </c>
      <c r="BO28" s="426"/>
      <c r="BP28" s="426"/>
      <c r="BQ28" s="426"/>
      <c r="BR28" s="426"/>
      <c r="BS28" s="426"/>
      <c r="BT28" s="426"/>
      <c r="BU28" s="427"/>
      <c r="BV28" s="425">
        <v>506438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4</v>
      </c>
      <c r="M29" s="407"/>
      <c r="N29" s="407"/>
      <c r="O29" s="407"/>
      <c r="P29" s="408"/>
      <c r="Q29" s="406">
        <v>1700</v>
      </c>
      <c r="R29" s="407"/>
      <c r="S29" s="407"/>
      <c r="T29" s="407"/>
      <c r="U29" s="407"/>
      <c r="V29" s="408"/>
      <c r="W29" s="473"/>
      <c r="X29" s="474"/>
      <c r="Y29" s="475"/>
      <c r="Z29" s="403" t="s">
        <v>187</v>
      </c>
      <c r="AA29" s="404"/>
      <c r="AB29" s="404"/>
      <c r="AC29" s="404"/>
      <c r="AD29" s="404"/>
      <c r="AE29" s="404"/>
      <c r="AF29" s="404"/>
      <c r="AG29" s="405"/>
      <c r="AH29" s="406">
        <v>37</v>
      </c>
      <c r="AI29" s="407"/>
      <c r="AJ29" s="407"/>
      <c r="AK29" s="407"/>
      <c r="AL29" s="408"/>
      <c r="AM29" s="406">
        <v>112374</v>
      </c>
      <c r="AN29" s="407"/>
      <c r="AO29" s="407"/>
      <c r="AP29" s="407"/>
      <c r="AQ29" s="407"/>
      <c r="AR29" s="408"/>
      <c r="AS29" s="406">
        <v>3037</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1270</v>
      </c>
      <c r="BO29" s="431"/>
      <c r="BP29" s="431"/>
      <c r="BQ29" s="431"/>
      <c r="BR29" s="431"/>
      <c r="BS29" s="431"/>
      <c r="BT29" s="431"/>
      <c r="BU29" s="432"/>
      <c r="BV29" s="430">
        <v>1260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323686</v>
      </c>
      <c r="BO30" s="434"/>
      <c r="BP30" s="434"/>
      <c r="BQ30" s="434"/>
      <c r="BR30" s="434"/>
      <c r="BS30" s="434"/>
      <c r="BT30" s="434"/>
      <c r="BU30" s="435"/>
      <c r="BV30" s="433">
        <v>308883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196</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国民健康保険（事業勘定）</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奈良県市町村総合事務組合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株式会社　黒滝森物語村</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国民健康保険（診療施設勘定）</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南和広域衛生組合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介護保険事業</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奈良広域水質検査センター組合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後期高齢者医療事業</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奈良県後期高齢者医療広域連合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奈良県広域消防組合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さくら広域環境衛生組合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南和広域医療企業団</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xC+hSF7Y6QsXv9nucpJps6sE7/AfZzZ2mA33po9KdDTKA1YEyfS0xSVhX8KEJ8WdbU+r4qbttytEjJNuZ816bA==" saltValue="t9xhfCe77N7S/NFCxolj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B48" sqref="AB48"/>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0" t="s">
        <v>226</v>
      </c>
      <c r="C5" s="711"/>
      <c r="D5" s="711"/>
      <c r="E5" s="711"/>
      <c r="F5" s="711"/>
      <c r="G5" s="711"/>
      <c r="H5" s="711"/>
      <c r="I5" s="711"/>
      <c r="J5" s="711"/>
      <c r="K5" s="711"/>
      <c r="L5" s="711"/>
      <c r="M5" s="711"/>
      <c r="N5" s="711"/>
      <c r="O5" s="711"/>
      <c r="P5" s="711"/>
      <c r="Q5" s="712"/>
      <c r="R5" s="697">
        <v>69321</v>
      </c>
      <c r="S5" s="698"/>
      <c r="T5" s="698"/>
      <c r="U5" s="698"/>
      <c r="V5" s="698"/>
      <c r="W5" s="698"/>
      <c r="X5" s="698"/>
      <c r="Y5" s="741"/>
      <c r="Z5" s="759">
        <v>4.3</v>
      </c>
      <c r="AA5" s="759"/>
      <c r="AB5" s="759"/>
      <c r="AC5" s="759"/>
      <c r="AD5" s="760">
        <v>69321</v>
      </c>
      <c r="AE5" s="760"/>
      <c r="AF5" s="760"/>
      <c r="AG5" s="760"/>
      <c r="AH5" s="760"/>
      <c r="AI5" s="760"/>
      <c r="AJ5" s="760"/>
      <c r="AK5" s="760"/>
      <c r="AL5" s="742">
        <v>9.3000000000000007</v>
      </c>
      <c r="AM5" s="715"/>
      <c r="AN5" s="715"/>
      <c r="AO5" s="743"/>
      <c r="AP5" s="710" t="s">
        <v>227</v>
      </c>
      <c r="AQ5" s="711"/>
      <c r="AR5" s="711"/>
      <c r="AS5" s="711"/>
      <c r="AT5" s="711"/>
      <c r="AU5" s="711"/>
      <c r="AV5" s="711"/>
      <c r="AW5" s="711"/>
      <c r="AX5" s="711"/>
      <c r="AY5" s="711"/>
      <c r="AZ5" s="711"/>
      <c r="BA5" s="711"/>
      <c r="BB5" s="711"/>
      <c r="BC5" s="711"/>
      <c r="BD5" s="711"/>
      <c r="BE5" s="711"/>
      <c r="BF5" s="712"/>
      <c r="BG5" s="642">
        <v>69321</v>
      </c>
      <c r="BH5" s="643"/>
      <c r="BI5" s="643"/>
      <c r="BJ5" s="643"/>
      <c r="BK5" s="643"/>
      <c r="BL5" s="643"/>
      <c r="BM5" s="643"/>
      <c r="BN5" s="644"/>
      <c r="BO5" s="675">
        <v>100</v>
      </c>
      <c r="BP5" s="675"/>
      <c r="BQ5" s="675"/>
      <c r="BR5" s="675"/>
      <c r="BS5" s="676" t="s">
        <v>175</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c r="B6" s="639" t="s">
        <v>231</v>
      </c>
      <c r="C6" s="640"/>
      <c r="D6" s="640"/>
      <c r="E6" s="640"/>
      <c r="F6" s="640"/>
      <c r="G6" s="640"/>
      <c r="H6" s="640"/>
      <c r="I6" s="640"/>
      <c r="J6" s="640"/>
      <c r="K6" s="640"/>
      <c r="L6" s="640"/>
      <c r="M6" s="640"/>
      <c r="N6" s="640"/>
      <c r="O6" s="640"/>
      <c r="P6" s="640"/>
      <c r="Q6" s="641"/>
      <c r="R6" s="642">
        <v>30695</v>
      </c>
      <c r="S6" s="643"/>
      <c r="T6" s="643"/>
      <c r="U6" s="643"/>
      <c r="V6" s="643"/>
      <c r="W6" s="643"/>
      <c r="X6" s="643"/>
      <c r="Y6" s="644"/>
      <c r="Z6" s="675">
        <v>1.9</v>
      </c>
      <c r="AA6" s="675"/>
      <c r="AB6" s="675"/>
      <c r="AC6" s="675"/>
      <c r="AD6" s="676">
        <v>30695</v>
      </c>
      <c r="AE6" s="676"/>
      <c r="AF6" s="676"/>
      <c r="AG6" s="676"/>
      <c r="AH6" s="676"/>
      <c r="AI6" s="676"/>
      <c r="AJ6" s="676"/>
      <c r="AK6" s="676"/>
      <c r="AL6" s="645">
        <v>4.0999999999999996</v>
      </c>
      <c r="AM6" s="646"/>
      <c r="AN6" s="646"/>
      <c r="AO6" s="677"/>
      <c r="AP6" s="639" t="s">
        <v>232</v>
      </c>
      <c r="AQ6" s="640"/>
      <c r="AR6" s="640"/>
      <c r="AS6" s="640"/>
      <c r="AT6" s="640"/>
      <c r="AU6" s="640"/>
      <c r="AV6" s="640"/>
      <c r="AW6" s="640"/>
      <c r="AX6" s="640"/>
      <c r="AY6" s="640"/>
      <c r="AZ6" s="640"/>
      <c r="BA6" s="640"/>
      <c r="BB6" s="640"/>
      <c r="BC6" s="640"/>
      <c r="BD6" s="640"/>
      <c r="BE6" s="640"/>
      <c r="BF6" s="641"/>
      <c r="BG6" s="642">
        <v>69321</v>
      </c>
      <c r="BH6" s="643"/>
      <c r="BI6" s="643"/>
      <c r="BJ6" s="643"/>
      <c r="BK6" s="643"/>
      <c r="BL6" s="643"/>
      <c r="BM6" s="643"/>
      <c r="BN6" s="644"/>
      <c r="BO6" s="675">
        <v>100</v>
      </c>
      <c r="BP6" s="675"/>
      <c r="BQ6" s="675"/>
      <c r="BR6" s="675"/>
      <c r="BS6" s="676" t="s">
        <v>175</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31498</v>
      </c>
      <c r="CS6" s="643"/>
      <c r="CT6" s="643"/>
      <c r="CU6" s="643"/>
      <c r="CV6" s="643"/>
      <c r="CW6" s="643"/>
      <c r="CX6" s="643"/>
      <c r="CY6" s="644"/>
      <c r="CZ6" s="742">
        <v>2</v>
      </c>
      <c r="DA6" s="715"/>
      <c r="DB6" s="715"/>
      <c r="DC6" s="745"/>
      <c r="DD6" s="648" t="s">
        <v>234</v>
      </c>
      <c r="DE6" s="643"/>
      <c r="DF6" s="643"/>
      <c r="DG6" s="643"/>
      <c r="DH6" s="643"/>
      <c r="DI6" s="643"/>
      <c r="DJ6" s="643"/>
      <c r="DK6" s="643"/>
      <c r="DL6" s="643"/>
      <c r="DM6" s="643"/>
      <c r="DN6" s="643"/>
      <c r="DO6" s="643"/>
      <c r="DP6" s="644"/>
      <c r="DQ6" s="648">
        <v>31498</v>
      </c>
      <c r="DR6" s="643"/>
      <c r="DS6" s="643"/>
      <c r="DT6" s="643"/>
      <c r="DU6" s="643"/>
      <c r="DV6" s="643"/>
      <c r="DW6" s="643"/>
      <c r="DX6" s="643"/>
      <c r="DY6" s="643"/>
      <c r="DZ6" s="643"/>
      <c r="EA6" s="643"/>
      <c r="EB6" s="643"/>
      <c r="EC6" s="688"/>
    </row>
    <row r="7" spans="2:143" ht="11.25" customHeight="1">
      <c r="B7" s="639" t="s">
        <v>235</v>
      </c>
      <c r="C7" s="640"/>
      <c r="D7" s="640"/>
      <c r="E7" s="640"/>
      <c r="F7" s="640"/>
      <c r="G7" s="640"/>
      <c r="H7" s="640"/>
      <c r="I7" s="640"/>
      <c r="J7" s="640"/>
      <c r="K7" s="640"/>
      <c r="L7" s="640"/>
      <c r="M7" s="640"/>
      <c r="N7" s="640"/>
      <c r="O7" s="640"/>
      <c r="P7" s="640"/>
      <c r="Q7" s="641"/>
      <c r="R7" s="642">
        <v>93</v>
      </c>
      <c r="S7" s="643"/>
      <c r="T7" s="643"/>
      <c r="U7" s="643"/>
      <c r="V7" s="643"/>
      <c r="W7" s="643"/>
      <c r="X7" s="643"/>
      <c r="Y7" s="644"/>
      <c r="Z7" s="675">
        <v>0</v>
      </c>
      <c r="AA7" s="675"/>
      <c r="AB7" s="675"/>
      <c r="AC7" s="675"/>
      <c r="AD7" s="676">
        <v>93</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28061</v>
      </c>
      <c r="BH7" s="643"/>
      <c r="BI7" s="643"/>
      <c r="BJ7" s="643"/>
      <c r="BK7" s="643"/>
      <c r="BL7" s="643"/>
      <c r="BM7" s="643"/>
      <c r="BN7" s="644"/>
      <c r="BO7" s="675">
        <v>40.5</v>
      </c>
      <c r="BP7" s="675"/>
      <c r="BQ7" s="675"/>
      <c r="BR7" s="675"/>
      <c r="BS7" s="676" t="s">
        <v>175</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326808</v>
      </c>
      <c r="CS7" s="643"/>
      <c r="CT7" s="643"/>
      <c r="CU7" s="643"/>
      <c r="CV7" s="643"/>
      <c r="CW7" s="643"/>
      <c r="CX7" s="643"/>
      <c r="CY7" s="644"/>
      <c r="CZ7" s="675">
        <v>20.9</v>
      </c>
      <c r="DA7" s="675"/>
      <c r="DB7" s="675"/>
      <c r="DC7" s="675"/>
      <c r="DD7" s="648">
        <v>16197</v>
      </c>
      <c r="DE7" s="643"/>
      <c r="DF7" s="643"/>
      <c r="DG7" s="643"/>
      <c r="DH7" s="643"/>
      <c r="DI7" s="643"/>
      <c r="DJ7" s="643"/>
      <c r="DK7" s="643"/>
      <c r="DL7" s="643"/>
      <c r="DM7" s="643"/>
      <c r="DN7" s="643"/>
      <c r="DO7" s="643"/>
      <c r="DP7" s="644"/>
      <c r="DQ7" s="648">
        <v>221521</v>
      </c>
      <c r="DR7" s="643"/>
      <c r="DS7" s="643"/>
      <c r="DT7" s="643"/>
      <c r="DU7" s="643"/>
      <c r="DV7" s="643"/>
      <c r="DW7" s="643"/>
      <c r="DX7" s="643"/>
      <c r="DY7" s="643"/>
      <c r="DZ7" s="643"/>
      <c r="EA7" s="643"/>
      <c r="EB7" s="643"/>
      <c r="EC7" s="688"/>
    </row>
    <row r="8" spans="2:143" ht="11.25" customHeight="1">
      <c r="B8" s="639" t="s">
        <v>238</v>
      </c>
      <c r="C8" s="640"/>
      <c r="D8" s="640"/>
      <c r="E8" s="640"/>
      <c r="F8" s="640"/>
      <c r="G8" s="640"/>
      <c r="H8" s="640"/>
      <c r="I8" s="640"/>
      <c r="J8" s="640"/>
      <c r="K8" s="640"/>
      <c r="L8" s="640"/>
      <c r="M8" s="640"/>
      <c r="N8" s="640"/>
      <c r="O8" s="640"/>
      <c r="P8" s="640"/>
      <c r="Q8" s="641"/>
      <c r="R8" s="642">
        <v>487</v>
      </c>
      <c r="S8" s="643"/>
      <c r="T8" s="643"/>
      <c r="U8" s="643"/>
      <c r="V8" s="643"/>
      <c r="W8" s="643"/>
      <c r="X8" s="643"/>
      <c r="Y8" s="644"/>
      <c r="Z8" s="675">
        <v>0</v>
      </c>
      <c r="AA8" s="675"/>
      <c r="AB8" s="675"/>
      <c r="AC8" s="675"/>
      <c r="AD8" s="676">
        <v>487</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1040</v>
      </c>
      <c r="BH8" s="643"/>
      <c r="BI8" s="643"/>
      <c r="BJ8" s="643"/>
      <c r="BK8" s="643"/>
      <c r="BL8" s="643"/>
      <c r="BM8" s="643"/>
      <c r="BN8" s="644"/>
      <c r="BO8" s="675">
        <v>1.5</v>
      </c>
      <c r="BP8" s="675"/>
      <c r="BQ8" s="675"/>
      <c r="BR8" s="675"/>
      <c r="BS8" s="648" t="s">
        <v>234</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243083</v>
      </c>
      <c r="CS8" s="643"/>
      <c r="CT8" s="643"/>
      <c r="CU8" s="643"/>
      <c r="CV8" s="643"/>
      <c r="CW8" s="643"/>
      <c r="CX8" s="643"/>
      <c r="CY8" s="644"/>
      <c r="CZ8" s="675">
        <v>15.5</v>
      </c>
      <c r="DA8" s="675"/>
      <c r="DB8" s="675"/>
      <c r="DC8" s="675"/>
      <c r="DD8" s="648">
        <v>27932</v>
      </c>
      <c r="DE8" s="643"/>
      <c r="DF8" s="643"/>
      <c r="DG8" s="643"/>
      <c r="DH8" s="643"/>
      <c r="DI8" s="643"/>
      <c r="DJ8" s="643"/>
      <c r="DK8" s="643"/>
      <c r="DL8" s="643"/>
      <c r="DM8" s="643"/>
      <c r="DN8" s="643"/>
      <c r="DO8" s="643"/>
      <c r="DP8" s="644"/>
      <c r="DQ8" s="648">
        <v>191073</v>
      </c>
      <c r="DR8" s="643"/>
      <c r="DS8" s="643"/>
      <c r="DT8" s="643"/>
      <c r="DU8" s="643"/>
      <c r="DV8" s="643"/>
      <c r="DW8" s="643"/>
      <c r="DX8" s="643"/>
      <c r="DY8" s="643"/>
      <c r="DZ8" s="643"/>
      <c r="EA8" s="643"/>
      <c r="EB8" s="643"/>
      <c r="EC8" s="688"/>
    </row>
    <row r="9" spans="2:143" ht="11.25" customHeight="1">
      <c r="B9" s="639" t="s">
        <v>241</v>
      </c>
      <c r="C9" s="640"/>
      <c r="D9" s="640"/>
      <c r="E9" s="640"/>
      <c r="F9" s="640"/>
      <c r="G9" s="640"/>
      <c r="H9" s="640"/>
      <c r="I9" s="640"/>
      <c r="J9" s="640"/>
      <c r="K9" s="640"/>
      <c r="L9" s="640"/>
      <c r="M9" s="640"/>
      <c r="N9" s="640"/>
      <c r="O9" s="640"/>
      <c r="P9" s="640"/>
      <c r="Q9" s="641"/>
      <c r="R9" s="642">
        <v>539</v>
      </c>
      <c r="S9" s="643"/>
      <c r="T9" s="643"/>
      <c r="U9" s="643"/>
      <c r="V9" s="643"/>
      <c r="W9" s="643"/>
      <c r="X9" s="643"/>
      <c r="Y9" s="644"/>
      <c r="Z9" s="675">
        <v>0</v>
      </c>
      <c r="AA9" s="675"/>
      <c r="AB9" s="675"/>
      <c r="AC9" s="675"/>
      <c r="AD9" s="676">
        <v>539</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23325</v>
      </c>
      <c r="BH9" s="643"/>
      <c r="BI9" s="643"/>
      <c r="BJ9" s="643"/>
      <c r="BK9" s="643"/>
      <c r="BL9" s="643"/>
      <c r="BM9" s="643"/>
      <c r="BN9" s="644"/>
      <c r="BO9" s="675">
        <v>33.6</v>
      </c>
      <c r="BP9" s="675"/>
      <c r="BQ9" s="675"/>
      <c r="BR9" s="675"/>
      <c r="BS9" s="648" t="s">
        <v>139</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169332</v>
      </c>
      <c r="CS9" s="643"/>
      <c r="CT9" s="643"/>
      <c r="CU9" s="643"/>
      <c r="CV9" s="643"/>
      <c r="CW9" s="643"/>
      <c r="CX9" s="643"/>
      <c r="CY9" s="644"/>
      <c r="CZ9" s="675">
        <v>10.8</v>
      </c>
      <c r="DA9" s="675"/>
      <c r="DB9" s="675"/>
      <c r="DC9" s="675"/>
      <c r="DD9" s="648" t="s">
        <v>139</v>
      </c>
      <c r="DE9" s="643"/>
      <c r="DF9" s="643"/>
      <c r="DG9" s="643"/>
      <c r="DH9" s="643"/>
      <c r="DI9" s="643"/>
      <c r="DJ9" s="643"/>
      <c r="DK9" s="643"/>
      <c r="DL9" s="643"/>
      <c r="DM9" s="643"/>
      <c r="DN9" s="643"/>
      <c r="DO9" s="643"/>
      <c r="DP9" s="644"/>
      <c r="DQ9" s="648">
        <v>128925</v>
      </c>
      <c r="DR9" s="643"/>
      <c r="DS9" s="643"/>
      <c r="DT9" s="643"/>
      <c r="DU9" s="643"/>
      <c r="DV9" s="643"/>
      <c r="DW9" s="643"/>
      <c r="DX9" s="643"/>
      <c r="DY9" s="643"/>
      <c r="DZ9" s="643"/>
      <c r="EA9" s="643"/>
      <c r="EB9" s="643"/>
      <c r="EC9" s="688"/>
    </row>
    <row r="10" spans="2:143" ht="11.25" customHeight="1">
      <c r="B10" s="639" t="s">
        <v>244</v>
      </c>
      <c r="C10" s="640"/>
      <c r="D10" s="640"/>
      <c r="E10" s="640"/>
      <c r="F10" s="640"/>
      <c r="G10" s="640"/>
      <c r="H10" s="640"/>
      <c r="I10" s="640"/>
      <c r="J10" s="640"/>
      <c r="K10" s="640"/>
      <c r="L10" s="640"/>
      <c r="M10" s="640"/>
      <c r="N10" s="640"/>
      <c r="O10" s="640"/>
      <c r="P10" s="640"/>
      <c r="Q10" s="641"/>
      <c r="R10" s="642" t="s">
        <v>139</v>
      </c>
      <c r="S10" s="643"/>
      <c r="T10" s="643"/>
      <c r="U10" s="643"/>
      <c r="V10" s="643"/>
      <c r="W10" s="643"/>
      <c r="X10" s="643"/>
      <c r="Y10" s="644"/>
      <c r="Z10" s="675" t="s">
        <v>139</v>
      </c>
      <c r="AA10" s="675"/>
      <c r="AB10" s="675"/>
      <c r="AC10" s="675"/>
      <c r="AD10" s="676" t="s">
        <v>139</v>
      </c>
      <c r="AE10" s="676"/>
      <c r="AF10" s="676"/>
      <c r="AG10" s="676"/>
      <c r="AH10" s="676"/>
      <c r="AI10" s="676"/>
      <c r="AJ10" s="676"/>
      <c r="AK10" s="676"/>
      <c r="AL10" s="645" t="s">
        <v>175</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2245</v>
      </c>
      <c r="BH10" s="643"/>
      <c r="BI10" s="643"/>
      <c r="BJ10" s="643"/>
      <c r="BK10" s="643"/>
      <c r="BL10" s="643"/>
      <c r="BM10" s="643"/>
      <c r="BN10" s="644"/>
      <c r="BO10" s="675">
        <v>3.2</v>
      </c>
      <c r="BP10" s="675"/>
      <c r="BQ10" s="675"/>
      <c r="BR10" s="675"/>
      <c r="BS10" s="648" t="s">
        <v>175</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1955</v>
      </c>
      <c r="CS10" s="643"/>
      <c r="CT10" s="643"/>
      <c r="CU10" s="643"/>
      <c r="CV10" s="643"/>
      <c r="CW10" s="643"/>
      <c r="CX10" s="643"/>
      <c r="CY10" s="644"/>
      <c r="CZ10" s="675">
        <v>0.1</v>
      </c>
      <c r="DA10" s="675"/>
      <c r="DB10" s="675"/>
      <c r="DC10" s="675"/>
      <c r="DD10" s="648" t="s">
        <v>139</v>
      </c>
      <c r="DE10" s="643"/>
      <c r="DF10" s="643"/>
      <c r="DG10" s="643"/>
      <c r="DH10" s="643"/>
      <c r="DI10" s="643"/>
      <c r="DJ10" s="643"/>
      <c r="DK10" s="643"/>
      <c r="DL10" s="643"/>
      <c r="DM10" s="643"/>
      <c r="DN10" s="643"/>
      <c r="DO10" s="643"/>
      <c r="DP10" s="644"/>
      <c r="DQ10" s="648">
        <v>1523</v>
      </c>
      <c r="DR10" s="643"/>
      <c r="DS10" s="643"/>
      <c r="DT10" s="643"/>
      <c r="DU10" s="643"/>
      <c r="DV10" s="643"/>
      <c r="DW10" s="643"/>
      <c r="DX10" s="643"/>
      <c r="DY10" s="643"/>
      <c r="DZ10" s="643"/>
      <c r="EA10" s="643"/>
      <c r="EB10" s="643"/>
      <c r="EC10" s="688"/>
    </row>
    <row r="11" spans="2:143" ht="11.25" customHeight="1">
      <c r="B11" s="639" t="s">
        <v>247</v>
      </c>
      <c r="C11" s="640"/>
      <c r="D11" s="640"/>
      <c r="E11" s="640"/>
      <c r="F11" s="640"/>
      <c r="G11" s="640"/>
      <c r="H11" s="640"/>
      <c r="I11" s="640"/>
      <c r="J11" s="640"/>
      <c r="K11" s="640"/>
      <c r="L11" s="640"/>
      <c r="M11" s="640"/>
      <c r="N11" s="640"/>
      <c r="O11" s="640"/>
      <c r="P11" s="640"/>
      <c r="Q11" s="641"/>
      <c r="R11" s="642">
        <v>14107</v>
      </c>
      <c r="S11" s="643"/>
      <c r="T11" s="643"/>
      <c r="U11" s="643"/>
      <c r="V11" s="643"/>
      <c r="W11" s="643"/>
      <c r="X11" s="643"/>
      <c r="Y11" s="644"/>
      <c r="Z11" s="645">
        <v>0.9</v>
      </c>
      <c r="AA11" s="646"/>
      <c r="AB11" s="646"/>
      <c r="AC11" s="647"/>
      <c r="AD11" s="648">
        <v>14107</v>
      </c>
      <c r="AE11" s="643"/>
      <c r="AF11" s="643"/>
      <c r="AG11" s="643"/>
      <c r="AH11" s="643"/>
      <c r="AI11" s="643"/>
      <c r="AJ11" s="643"/>
      <c r="AK11" s="644"/>
      <c r="AL11" s="645">
        <v>1.9</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1451</v>
      </c>
      <c r="BH11" s="643"/>
      <c r="BI11" s="643"/>
      <c r="BJ11" s="643"/>
      <c r="BK11" s="643"/>
      <c r="BL11" s="643"/>
      <c r="BM11" s="643"/>
      <c r="BN11" s="644"/>
      <c r="BO11" s="675">
        <v>2.1</v>
      </c>
      <c r="BP11" s="675"/>
      <c r="BQ11" s="675"/>
      <c r="BR11" s="675"/>
      <c r="BS11" s="648" t="s">
        <v>175</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180520</v>
      </c>
      <c r="CS11" s="643"/>
      <c r="CT11" s="643"/>
      <c r="CU11" s="643"/>
      <c r="CV11" s="643"/>
      <c r="CW11" s="643"/>
      <c r="CX11" s="643"/>
      <c r="CY11" s="644"/>
      <c r="CZ11" s="675">
        <v>11.5</v>
      </c>
      <c r="DA11" s="675"/>
      <c r="DB11" s="675"/>
      <c r="DC11" s="675"/>
      <c r="DD11" s="648">
        <v>94218</v>
      </c>
      <c r="DE11" s="643"/>
      <c r="DF11" s="643"/>
      <c r="DG11" s="643"/>
      <c r="DH11" s="643"/>
      <c r="DI11" s="643"/>
      <c r="DJ11" s="643"/>
      <c r="DK11" s="643"/>
      <c r="DL11" s="643"/>
      <c r="DM11" s="643"/>
      <c r="DN11" s="643"/>
      <c r="DO11" s="643"/>
      <c r="DP11" s="644"/>
      <c r="DQ11" s="648">
        <v>87039</v>
      </c>
      <c r="DR11" s="643"/>
      <c r="DS11" s="643"/>
      <c r="DT11" s="643"/>
      <c r="DU11" s="643"/>
      <c r="DV11" s="643"/>
      <c r="DW11" s="643"/>
      <c r="DX11" s="643"/>
      <c r="DY11" s="643"/>
      <c r="DZ11" s="643"/>
      <c r="EA11" s="643"/>
      <c r="EB11" s="643"/>
      <c r="EC11" s="688"/>
    </row>
    <row r="12" spans="2:143" ht="11.25" customHeight="1">
      <c r="B12" s="639" t="s">
        <v>250</v>
      </c>
      <c r="C12" s="640"/>
      <c r="D12" s="640"/>
      <c r="E12" s="640"/>
      <c r="F12" s="640"/>
      <c r="G12" s="640"/>
      <c r="H12" s="640"/>
      <c r="I12" s="640"/>
      <c r="J12" s="640"/>
      <c r="K12" s="640"/>
      <c r="L12" s="640"/>
      <c r="M12" s="640"/>
      <c r="N12" s="640"/>
      <c r="O12" s="640"/>
      <c r="P12" s="640"/>
      <c r="Q12" s="641"/>
      <c r="R12" s="642" t="s">
        <v>234</v>
      </c>
      <c r="S12" s="643"/>
      <c r="T12" s="643"/>
      <c r="U12" s="643"/>
      <c r="V12" s="643"/>
      <c r="W12" s="643"/>
      <c r="X12" s="643"/>
      <c r="Y12" s="644"/>
      <c r="Z12" s="675" t="s">
        <v>175</v>
      </c>
      <c r="AA12" s="675"/>
      <c r="AB12" s="675"/>
      <c r="AC12" s="675"/>
      <c r="AD12" s="676" t="s">
        <v>139</v>
      </c>
      <c r="AE12" s="676"/>
      <c r="AF12" s="676"/>
      <c r="AG12" s="676"/>
      <c r="AH12" s="676"/>
      <c r="AI12" s="676"/>
      <c r="AJ12" s="676"/>
      <c r="AK12" s="676"/>
      <c r="AL12" s="645" t="s">
        <v>139</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35217</v>
      </c>
      <c r="BH12" s="643"/>
      <c r="BI12" s="643"/>
      <c r="BJ12" s="643"/>
      <c r="BK12" s="643"/>
      <c r="BL12" s="643"/>
      <c r="BM12" s="643"/>
      <c r="BN12" s="644"/>
      <c r="BO12" s="675">
        <v>50.8</v>
      </c>
      <c r="BP12" s="675"/>
      <c r="BQ12" s="675"/>
      <c r="BR12" s="675"/>
      <c r="BS12" s="648" t="s">
        <v>139</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48874</v>
      </c>
      <c r="CS12" s="643"/>
      <c r="CT12" s="643"/>
      <c r="CU12" s="643"/>
      <c r="CV12" s="643"/>
      <c r="CW12" s="643"/>
      <c r="CX12" s="643"/>
      <c r="CY12" s="644"/>
      <c r="CZ12" s="675">
        <v>3.1</v>
      </c>
      <c r="DA12" s="675"/>
      <c r="DB12" s="675"/>
      <c r="DC12" s="675"/>
      <c r="DD12" s="648">
        <v>12214</v>
      </c>
      <c r="DE12" s="643"/>
      <c r="DF12" s="643"/>
      <c r="DG12" s="643"/>
      <c r="DH12" s="643"/>
      <c r="DI12" s="643"/>
      <c r="DJ12" s="643"/>
      <c r="DK12" s="643"/>
      <c r="DL12" s="643"/>
      <c r="DM12" s="643"/>
      <c r="DN12" s="643"/>
      <c r="DO12" s="643"/>
      <c r="DP12" s="644"/>
      <c r="DQ12" s="648">
        <v>44422</v>
      </c>
      <c r="DR12" s="643"/>
      <c r="DS12" s="643"/>
      <c r="DT12" s="643"/>
      <c r="DU12" s="643"/>
      <c r="DV12" s="643"/>
      <c r="DW12" s="643"/>
      <c r="DX12" s="643"/>
      <c r="DY12" s="643"/>
      <c r="DZ12" s="643"/>
      <c r="EA12" s="643"/>
      <c r="EB12" s="643"/>
      <c r="EC12" s="688"/>
    </row>
    <row r="13" spans="2:143" ht="11.25" customHeight="1">
      <c r="B13" s="639" t="s">
        <v>253</v>
      </c>
      <c r="C13" s="640"/>
      <c r="D13" s="640"/>
      <c r="E13" s="640"/>
      <c r="F13" s="640"/>
      <c r="G13" s="640"/>
      <c r="H13" s="640"/>
      <c r="I13" s="640"/>
      <c r="J13" s="640"/>
      <c r="K13" s="640"/>
      <c r="L13" s="640"/>
      <c r="M13" s="640"/>
      <c r="N13" s="640"/>
      <c r="O13" s="640"/>
      <c r="P13" s="640"/>
      <c r="Q13" s="641"/>
      <c r="R13" s="642" t="s">
        <v>175</v>
      </c>
      <c r="S13" s="643"/>
      <c r="T13" s="643"/>
      <c r="U13" s="643"/>
      <c r="V13" s="643"/>
      <c r="W13" s="643"/>
      <c r="X13" s="643"/>
      <c r="Y13" s="644"/>
      <c r="Z13" s="675" t="s">
        <v>175</v>
      </c>
      <c r="AA13" s="675"/>
      <c r="AB13" s="675"/>
      <c r="AC13" s="675"/>
      <c r="AD13" s="676" t="s">
        <v>139</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35217</v>
      </c>
      <c r="BH13" s="643"/>
      <c r="BI13" s="643"/>
      <c r="BJ13" s="643"/>
      <c r="BK13" s="643"/>
      <c r="BL13" s="643"/>
      <c r="BM13" s="643"/>
      <c r="BN13" s="644"/>
      <c r="BO13" s="675">
        <v>50.8</v>
      </c>
      <c r="BP13" s="675"/>
      <c r="BQ13" s="675"/>
      <c r="BR13" s="675"/>
      <c r="BS13" s="648" t="s">
        <v>175</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72862</v>
      </c>
      <c r="CS13" s="643"/>
      <c r="CT13" s="643"/>
      <c r="CU13" s="643"/>
      <c r="CV13" s="643"/>
      <c r="CW13" s="643"/>
      <c r="CX13" s="643"/>
      <c r="CY13" s="644"/>
      <c r="CZ13" s="675">
        <v>4.7</v>
      </c>
      <c r="DA13" s="675"/>
      <c r="DB13" s="675"/>
      <c r="DC13" s="675"/>
      <c r="DD13" s="648">
        <v>49626</v>
      </c>
      <c r="DE13" s="643"/>
      <c r="DF13" s="643"/>
      <c r="DG13" s="643"/>
      <c r="DH13" s="643"/>
      <c r="DI13" s="643"/>
      <c r="DJ13" s="643"/>
      <c r="DK13" s="643"/>
      <c r="DL13" s="643"/>
      <c r="DM13" s="643"/>
      <c r="DN13" s="643"/>
      <c r="DO13" s="643"/>
      <c r="DP13" s="644"/>
      <c r="DQ13" s="648">
        <v>32435</v>
      </c>
      <c r="DR13" s="643"/>
      <c r="DS13" s="643"/>
      <c r="DT13" s="643"/>
      <c r="DU13" s="643"/>
      <c r="DV13" s="643"/>
      <c r="DW13" s="643"/>
      <c r="DX13" s="643"/>
      <c r="DY13" s="643"/>
      <c r="DZ13" s="643"/>
      <c r="EA13" s="643"/>
      <c r="EB13" s="643"/>
      <c r="EC13" s="688"/>
    </row>
    <row r="14" spans="2:143" ht="11.25" customHeight="1">
      <c r="B14" s="639" t="s">
        <v>256</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139</v>
      </c>
      <c r="AA14" s="675"/>
      <c r="AB14" s="675"/>
      <c r="AC14" s="675"/>
      <c r="AD14" s="676" t="s">
        <v>175</v>
      </c>
      <c r="AE14" s="676"/>
      <c r="AF14" s="676"/>
      <c r="AG14" s="676"/>
      <c r="AH14" s="676"/>
      <c r="AI14" s="676"/>
      <c r="AJ14" s="676"/>
      <c r="AK14" s="676"/>
      <c r="AL14" s="645" t="s">
        <v>139</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3423</v>
      </c>
      <c r="BH14" s="643"/>
      <c r="BI14" s="643"/>
      <c r="BJ14" s="643"/>
      <c r="BK14" s="643"/>
      <c r="BL14" s="643"/>
      <c r="BM14" s="643"/>
      <c r="BN14" s="644"/>
      <c r="BO14" s="675">
        <v>4.9000000000000004</v>
      </c>
      <c r="BP14" s="675"/>
      <c r="BQ14" s="675"/>
      <c r="BR14" s="675"/>
      <c r="BS14" s="648" t="s">
        <v>175</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151016</v>
      </c>
      <c r="CS14" s="643"/>
      <c r="CT14" s="643"/>
      <c r="CU14" s="643"/>
      <c r="CV14" s="643"/>
      <c r="CW14" s="643"/>
      <c r="CX14" s="643"/>
      <c r="CY14" s="644"/>
      <c r="CZ14" s="675">
        <v>9.6999999999999993</v>
      </c>
      <c r="DA14" s="675"/>
      <c r="DB14" s="675"/>
      <c r="DC14" s="675"/>
      <c r="DD14" s="648">
        <v>63620</v>
      </c>
      <c r="DE14" s="643"/>
      <c r="DF14" s="643"/>
      <c r="DG14" s="643"/>
      <c r="DH14" s="643"/>
      <c r="DI14" s="643"/>
      <c r="DJ14" s="643"/>
      <c r="DK14" s="643"/>
      <c r="DL14" s="643"/>
      <c r="DM14" s="643"/>
      <c r="DN14" s="643"/>
      <c r="DO14" s="643"/>
      <c r="DP14" s="644"/>
      <c r="DQ14" s="648">
        <v>87350</v>
      </c>
      <c r="DR14" s="643"/>
      <c r="DS14" s="643"/>
      <c r="DT14" s="643"/>
      <c r="DU14" s="643"/>
      <c r="DV14" s="643"/>
      <c r="DW14" s="643"/>
      <c r="DX14" s="643"/>
      <c r="DY14" s="643"/>
      <c r="DZ14" s="643"/>
      <c r="EA14" s="643"/>
      <c r="EB14" s="643"/>
      <c r="EC14" s="688"/>
    </row>
    <row r="15" spans="2:143" ht="11.25" customHeight="1">
      <c r="B15" s="639" t="s">
        <v>259</v>
      </c>
      <c r="C15" s="640"/>
      <c r="D15" s="640"/>
      <c r="E15" s="640"/>
      <c r="F15" s="640"/>
      <c r="G15" s="640"/>
      <c r="H15" s="640"/>
      <c r="I15" s="640"/>
      <c r="J15" s="640"/>
      <c r="K15" s="640"/>
      <c r="L15" s="640"/>
      <c r="M15" s="640"/>
      <c r="N15" s="640"/>
      <c r="O15" s="640"/>
      <c r="P15" s="640"/>
      <c r="Q15" s="641"/>
      <c r="R15" s="642" t="s">
        <v>175</v>
      </c>
      <c r="S15" s="643"/>
      <c r="T15" s="643"/>
      <c r="U15" s="643"/>
      <c r="V15" s="643"/>
      <c r="W15" s="643"/>
      <c r="X15" s="643"/>
      <c r="Y15" s="644"/>
      <c r="Z15" s="675" t="s">
        <v>139</v>
      </c>
      <c r="AA15" s="675"/>
      <c r="AB15" s="675"/>
      <c r="AC15" s="675"/>
      <c r="AD15" s="676" t="s">
        <v>175</v>
      </c>
      <c r="AE15" s="676"/>
      <c r="AF15" s="676"/>
      <c r="AG15" s="676"/>
      <c r="AH15" s="676"/>
      <c r="AI15" s="676"/>
      <c r="AJ15" s="676"/>
      <c r="AK15" s="676"/>
      <c r="AL15" s="645" t="s">
        <v>175</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2620</v>
      </c>
      <c r="BH15" s="643"/>
      <c r="BI15" s="643"/>
      <c r="BJ15" s="643"/>
      <c r="BK15" s="643"/>
      <c r="BL15" s="643"/>
      <c r="BM15" s="643"/>
      <c r="BN15" s="644"/>
      <c r="BO15" s="675">
        <v>3.8</v>
      </c>
      <c r="BP15" s="675"/>
      <c r="BQ15" s="675"/>
      <c r="BR15" s="675"/>
      <c r="BS15" s="648" t="s">
        <v>234</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215402</v>
      </c>
      <c r="CS15" s="643"/>
      <c r="CT15" s="643"/>
      <c r="CU15" s="643"/>
      <c r="CV15" s="643"/>
      <c r="CW15" s="643"/>
      <c r="CX15" s="643"/>
      <c r="CY15" s="644"/>
      <c r="CZ15" s="675">
        <v>13.8</v>
      </c>
      <c r="DA15" s="675"/>
      <c r="DB15" s="675"/>
      <c r="DC15" s="675"/>
      <c r="DD15" s="648">
        <v>105962</v>
      </c>
      <c r="DE15" s="643"/>
      <c r="DF15" s="643"/>
      <c r="DG15" s="643"/>
      <c r="DH15" s="643"/>
      <c r="DI15" s="643"/>
      <c r="DJ15" s="643"/>
      <c r="DK15" s="643"/>
      <c r="DL15" s="643"/>
      <c r="DM15" s="643"/>
      <c r="DN15" s="643"/>
      <c r="DO15" s="643"/>
      <c r="DP15" s="644"/>
      <c r="DQ15" s="648">
        <v>128516</v>
      </c>
      <c r="DR15" s="643"/>
      <c r="DS15" s="643"/>
      <c r="DT15" s="643"/>
      <c r="DU15" s="643"/>
      <c r="DV15" s="643"/>
      <c r="DW15" s="643"/>
      <c r="DX15" s="643"/>
      <c r="DY15" s="643"/>
      <c r="DZ15" s="643"/>
      <c r="EA15" s="643"/>
      <c r="EB15" s="643"/>
      <c r="EC15" s="688"/>
    </row>
    <row r="16" spans="2:143" ht="11.25" customHeight="1">
      <c r="B16" s="639" t="s">
        <v>262</v>
      </c>
      <c r="C16" s="640"/>
      <c r="D16" s="640"/>
      <c r="E16" s="640"/>
      <c r="F16" s="640"/>
      <c r="G16" s="640"/>
      <c r="H16" s="640"/>
      <c r="I16" s="640"/>
      <c r="J16" s="640"/>
      <c r="K16" s="640"/>
      <c r="L16" s="640"/>
      <c r="M16" s="640"/>
      <c r="N16" s="640"/>
      <c r="O16" s="640"/>
      <c r="P16" s="640"/>
      <c r="Q16" s="641"/>
      <c r="R16" s="642">
        <v>1291</v>
      </c>
      <c r="S16" s="643"/>
      <c r="T16" s="643"/>
      <c r="U16" s="643"/>
      <c r="V16" s="643"/>
      <c r="W16" s="643"/>
      <c r="X16" s="643"/>
      <c r="Y16" s="644"/>
      <c r="Z16" s="675">
        <v>0.1</v>
      </c>
      <c r="AA16" s="675"/>
      <c r="AB16" s="675"/>
      <c r="AC16" s="675"/>
      <c r="AD16" s="676">
        <v>1291</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139</v>
      </c>
      <c r="BH16" s="643"/>
      <c r="BI16" s="643"/>
      <c r="BJ16" s="643"/>
      <c r="BK16" s="643"/>
      <c r="BL16" s="643"/>
      <c r="BM16" s="643"/>
      <c r="BN16" s="644"/>
      <c r="BO16" s="675" t="s">
        <v>175</v>
      </c>
      <c r="BP16" s="675"/>
      <c r="BQ16" s="675"/>
      <c r="BR16" s="675"/>
      <c r="BS16" s="648" t="s">
        <v>139</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t="s">
        <v>139</v>
      </c>
      <c r="CS16" s="643"/>
      <c r="CT16" s="643"/>
      <c r="CU16" s="643"/>
      <c r="CV16" s="643"/>
      <c r="CW16" s="643"/>
      <c r="CX16" s="643"/>
      <c r="CY16" s="644"/>
      <c r="CZ16" s="675" t="s">
        <v>175</v>
      </c>
      <c r="DA16" s="675"/>
      <c r="DB16" s="675"/>
      <c r="DC16" s="675"/>
      <c r="DD16" s="648" t="s">
        <v>139</v>
      </c>
      <c r="DE16" s="643"/>
      <c r="DF16" s="643"/>
      <c r="DG16" s="643"/>
      <c r="DH16" s="643"/>
      <c r="DI16" s="643"/>
      <c r="DJ16" s="643"/>
      <c r="DK16" s="643"/>
      <c r="DL16" s="643"/>
      <c r="DM16" s="643"/>
      <c r="DN16" s="643"/>
      <c r="DO16" s="643"/>
      <c r="DP16" s="644"/>
      <c r="DQ16" s="648" t="s">
        <v>139</v>
      </c>
      <c r="DR16" s="643"/>
      <c r="DS16" s="643"/>
      <c r="DT16" s="643"/>
      <c r="DU16" s="643"/>
      <c r="DV16" s="643"/>
      <c r="DW16" s="643"/>
      <c r="DX16" s="643"/>
      <c r="DY16" s="643"/>
      <c r="DZ16" s="643"/>
      <c r="EA16" s="643"/>
      <c r="EB16" s="643"/>
      <c r="EC16" s="688"/>
    </row>
    <row r="17" spans="2:133" ht="11.25" customHeight="1">
      <c r="B17" s="639" t="s">
        <v>265</v>
      </c>
      <c r="C17" s="640"/>
      <c r="D17" s="640"/>
      <c r="E17" s="640"/>
      <c r="F17" s="640"/>
      <c r="G17" s="640"/>
      <c r="H17" s="640"/>
      <c r="I17" s="640"/>
      <c r="J17" s="640"/>
      <c r="K17" s="640"/>
      <c r="L17" s="640"/>
      <c r="M17" s="640"/>
      <c r="N17" s="640"/>
      <c r="O17" s="640"/>
      <c r="P17" s="640"/>
      <c r="Q17" s="641"/>
      <c r="R17" s="642">
        <v>128</v>
      </c>
      <c r="S17" s="643"/>
      <c r="T17" s="643"/>
      <c r="U17" s="643"/>
      <c r="V17" s="643"/>
      <c r="W17" s="643"/>
      <c r="X17" s="643"/>
      <c r="Y17" s="644"/>
      <c r="Z17" s="675">
        <v>0</v>
      </c>
      <c r="AA17" s="675"/>
      <c r="AB17" s="675"/>
      <c r="AC17" s="675"/>
      <c r="AD17" s="676">
        <v>128</v>
      </c>
      <c r="AE17" s="676"/>
      <c r="AF17" s="676"/>
      <c r="AG17" s="676"/>
      <c r="AH17" s="676"/>
      <c r="AI17" s="676"/>
      <c r="AJ17" s="676"/>
      <c r="AK17" s="676"/>
      <c r="AL17" s="645">
        <v>0</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139</v>
      </c>
      <c r="BH17" s="643"/>
      <c r="BI17" s="643"/>
      <c r="BJ17" s="643"/>
      <c r="BK17" s="643"/>
      <c r="BL17" s="643"/>
      <c r="BM17" s="643"/>
      <c r="BN17" s="644"/>
      <c r="BO17" s="675" t="s">
        <v>175</v>
      </c>
      <c r="BP17" s="675"/>
      <c r="BQ17" s="675"/>
      <c r="BR17" s="675"/>
      <c r="BS17" s="648" t="s">
        <v>234</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122873</v>
      </c>
      <c r="CS17" s="643"/>
      <c r="CT17" s="643"/>
      <c r="CU17" s="643"/>
      <c r="CV17" s="643"/>
      <c r="CW17" s="643"/>
      <c r="CX17" s="643"/>
      <c r="CY17" s="644"/>
      <c r="CZ17" s="675">
        <v>7.9</v>
      </c>
      <c r="DA17" s="675"/>
      <c r="DB17" s="675"/>
      <c r="DC17" s="675"/>
      <c r="DD17" s="648" t="s">
        <v>175</v>
      </c>
      <c r="DE17" s="643"/>
      <c r="DF17" s="643"/>
      <c r="DG17" s="643"/>
      <c r="DH17" s="643"/>
      <c r="DI17" s="643"/>
      <c r="DJ17" s="643"/>
      <c r="DK17" s="643"/>
      <c r="DL17" s="643"/>
      <c r="DM17" s="643"/>
      <c r="DN17" s="643"/>
      <c r="DO17" s="643"/>
      <c r="DP17" s="644"/>
      <c r="DQ17" s="648">
        <v>117726</v>
      </c>
      <c r="DR17" s="643"/>
      <c r="DS17" s="643"/>
      <c r="DT17" s="643"/>
      <c r="DU17" s="643"/>
      <c r="DV17" s="643"/>
      <c r="DW17" s="643"/>
      <c r="DX17" s="643"/>
      <c r="DY17" s="643"/>
      <c r="DZ17" s="643"/>
      <c r="EA17" s="643"/>
      <c r="EB17" s="643"/>
      <c r="EC17" s="688"/>
    </row>
    <row r="18" spans="2:133" ht="11.25" customHeight="1">
      <c r="B18" s="639" t="s">
        <v>268</v>
      </c>
      <c r="C18" s="640"/>
      <c r="D18" s="640"/>
      <c r="E18" s="640"/>
      <c r="F18" s="640"/>
      <c r="G18" s="640"/>
      <c r="H18" s="640"/>
      <c r="I18" s="640"/>
      <c r="J18" s="640"/>
      <c r="K18" s="640"/>
      <c r="L18" s="640"/>
      <c r="M18" s="640"/>
      <c r="N18" s="640"/>
      <c r="O18" s="640"/>
      <c r="P18" s="640"/>
      <c r="Q18" s="641"/>
      <c r="R18" s="642">
        <v>844</v>
      </c>
      <c r="S18" s="643"/>
      <c r="T18" s="643"/>
      <c r="U18" s="643"/>
      <c r="V18" s="643"/>
      <c r="W18" s="643"/>
      <c r="X18" s="643"/>
      <c r="Y18" s="644"/>
      <c r="Z18" s="675">
        <v>0.1</v>
      </c>
      <c r="AA18" s="675"/>
      <c r="AB18" s="675"/>
      <c r="AC18" s="675"/>
      <c r="AD18" s="676">
        <v>844</v>
      </c>
      <c r="AE18" s="676"/>
      <c r="AF18" s="676"/>
      <c r="AG18" s="676"/>
      <c r="AH18" s="676"/>
      <c r="AI18" s="676"/>
      <c r="AJ18" s="676"/>
      <c r="AK18" s="676"/>
      <c r="AL18" s="645">
        <v>0.1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139</v>
      </c>
      <c r="BH18" s="643"/>
      <c r="BI18" s="643"/>
      <c r="BJ18" s="643"/>
      <c r="BK18" s="643"/>
      <c r="BL18" s="643"/>
      <c r="BM18" s="643"/>
      <c r="BN18" s="644"/>
      <c r="BO18" s="675" t="s">
        <v>175</v>
      </c>
      <c r="BP18" s="675"/>
      <c r="BQ18" s="675"/>
      <c r="BR18" s="675"/>
      <c r="BS18" s="648" t="s">
        <v>234</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139</v>
      </c>
      <c r="CS18" s="643"/>
      <c r="CT18" s="643"/>
      <c r="CU18" s="643"/>
      <c r="CV18" s="643"/>
      <c r="CW18" s="643"/>
      <c r="CX18" s="643"/>
      <c r="CY18" s="644"/>
      <c r="CZ18" s="675" t="s">
        <v>139</v>
      </c>
      <c r="DA18" s="675"/>
      <c r="DB18" s="675"/>
      <c r="DC18" s="675"/>
      <c r="DD18" s="648" t="s">
        <v>139</v>
      </c>
      <c r="DE18" s="643"/>
      <c r="DF18" s="643"/>
      <c r="DG18" s="643"/>
      <c r="DH18" s="643"/>
      <c r="DI18" s="643"/>
      <c r="DJ18" s="643"/>
      <c r="DK18" s="643"/>
      <c r="DL18" s="643"/>
      <c r="DM18" s="643"/>
      <c r="DN18" s="643"/>
      <c r="DO18" s="643"/>
      <c r="DP18" s="644"/>
      <c r="DQ18" s="648" t="s">
        <v>139</v>
      </c>
      <c r="DR18" s="643"/>
      <c r="DS18" s="643"/>
      <c r="DT18" s="643"/>
      <c r="DU18" s="643"/>
      <c r="DV18" s="643"/>
      <c r="DW18" s="643"/>
      <c r="DX18" s="643"/>
      <c r="DY18" s="643"/>
      <c r="DZ18" s="643"/>
      <c r="EA18" s="643"/>
      <c r="EB18" s="643"/>
      <c r="EC18" s="688"/>
    </row>
    <row r="19" spans="2:133" ht="11.25" customHeight="1">
      <c r="B19" s="639" t="s">
        <v>271</v>
      </c>
      <c r="C19" s="640"/>
      <c r="D19" s="640"/>
      <c r="E19" s="640"/>
      <c r="F19" s="640"/>
      <c r="G19" s="640"/>
      <c r="H19" s="640"/>
      <c r="I19" s="640"/>
      <c r="J19" s="640"/>
      <c r="K19" s="640"/>
      <c r="L19" s="640"/>
      <c r="M19" s="640"/>
      <c r="N19" s="640"/>
      <c r="O19" s="640"/>
      <c r="P19" s="640"/>
      <c r="Q19" s="641"/>
      <c r="R19" s="642">
        <v>154</v>
      </c>
      <c r="S19" s="643"/>
      <c r="T19" s="643"/>
      <c r="U19" s="643"/>
      <c r="V19" s="643"/>
      <c r="W19" s="643"/>
      <c r="X19" s="643"/>
      <c r="Y19" s="644"/>
      <c r="Z19" s="675">
        <v>0</v>
      </c>
      <c r="AA19" s="675"/>
      <c r="AB19" s="675"/>
      <c r="AC19" s="675"/>
      <c r="AD19" s="676">
        <v>154</v>
      </c>
      <c r="AE19" s="676"/>
      <c r="AF19" s="676"/>
      <c r="AG19" s="676"/>
      <c r="AH19" s="676"/>
      <c r="AI19" s="676"/>
      <c r="AJ19" s="676"/>
      <c r="AK19" s="676"/>
      <c r="AL19" s="645">
        <v>0</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139</v>
      </c>
      <c r="BH19" s="643"/>
      <c r="BI19" s="643"/>
      <c r="BJ19" s="643"/>
      <c r="BK19" s="643"/>
      <c r="BL19" s="643"/>
      <c r="BM19" s="643"/>
      <c r="BN19" s="644"/>
      <c r="BO19" s="675" t="s">
        <v>139</v>
      </c>
      <c r="BP19" s="675"/>
      <c r="BQ19" s="675"/>
      <c r="BR19" s="675"/>
      <c r="BS19" s="648" t="s">
        <v>234</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234</v>
      </c>
      <c r="CS19" s="643"/>
      <c r="CT19" s="643"/>
      <c r="CU19" s="643"/>
      <c r="CV19" s="643"/>
      <c r="CW19" s="643"/>
      <c r="CX19" s="643"/>
      <c r="CY19" s="644"/>
      <c r="CZ19" s="675" t="s">
        <v>139</v>
      </c>
      <c r="DA19" s="675"/>
      <c r="DB19" s="675"/>
      <c r="DC19" s="675"/>
      <c r="DD19" s="648" t="s">
        <v>139</v>
      </c>
      <c r="DE19" s="643"/>
      <c r="DF19" s="643"/>
      <c r="DG19" s="643"/>
      <c r="DH19" s="643"/>
      <c r="DI19" s="643"/>
      <c r="DJ19" s="643"/>
      <c r="DK19" s="643"/>
      <c r="DL19" s="643"/>
      <c r="DM19" s="643"/>
      <c r="DN19" s="643"/>
      <c r="DO19" s="643"/>
      <c r="DP19" s="644"/>
      <c r="DQ19" s="648" t="s">
        <v>175</v>
      </c>
      <c r="DR19" s="643"/>
      <c r="DS19" s="643"/>
      <c r="DT19" s="643"/>
      <c r="DU19" s="643"/>
      <c r="DV19" s="643"/>
      <c r="DW19" s="643"/>
      <c r="DX19" s="643"/>
      <c r="DY19" s="643"/>
      <c r="DZ19" s="643"/>
      <c r="EA19" s="643"/>
      <c r="EB19" s="643"/>
      <c r="EC19" s="688"/>
    </row>
    <row r="20" spans="2:133" ht="11.25" customHeight="1">
      <c r="B20" s="639" t="s">
        <v>274</v>
      </c>
      <c r="C20" s="640"/>
      <c r="D20" s="640"/>
      <c r="E20" s="640"/>
      <c r="F20" s="640"/>
      <c r="G20" s="640"/>
      <c r="H20" s="640"/>
      <c r="I20" s="640"/>
      <c r="J20" s="640"/>
      <c r="K20" s="640"/>
      <c r="L20" s="640"/>
      <c r="M20" s="640"/>
      <c r="N20" s="640"/>
      <c r="O20" s="640"/>
      <c r="P20" s="640"/>
      <c r="Q20" s="641"/>
      <c r="R20" s="642">
        <v>625</v>
      </c>
      <c r="S20" s="643"/>
      <c r="T20" s="643"/>
      <c r="U20" s="643"/>
      <c r="V20" s="643"/>
      <c r="W20" s="643"/>
      <c r="X20" s="643"/>
      <c r="Y20" s="644"/>
      <c r="Z20" s="675">
        <v>0</v>
      </c>
      <c r="AA20" s="675"/>
      <c r="AB20" s="675"/>
      <c r="AC20" s="675"/>
      <c r="AD20" s="676">
        <v>625</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175</v>
      </c>
      <c r="BH20" s="643"/>
      <c r="BI20" s="643"/>
      <c r="BJ20" s="643"/>
      <c r="BK20" s="643"/>
      <c r="BL20" s="643"/>
      <c r="BM20" s="643"/>
      <c r="BN20" s="644"/>
      <c r="BO20" s="675" t="s">
        <v>139</v>
      </c>
      <c r="BP20" s="675"/>
      <c r="BQ20" s="675"/>
      <c r="BR20" s="675"/>
      <c r="BS20" s="648" t="s">
        <v>234</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1564223</v>
      </c>
      <c r="CS20" s="643"/>
      <c r="CT20" s="643"/>
      <c r="CU20" s="643"/>
      <c r="CV20" s="643"/>
      <c r="CW20" s="643"/>
      <c r="CX20" s="643"/>
      <c r="CY20" s="644"/>
      <c r="CZ20" s="675">
        <v>100</v>
      </c>
      <c r="DA20" s="675"/>
      <c r="DB20" s="675"/>
      <c r="DC20" s="675"/>
      <c r="DD20" s="648">
        <v>369769</v>
      </c>
      <c r="DE20" s="643"/>
      <c r="DF20" s="643"/>
      <c r="DG20" s="643"/>
      <c r="DH20" s="643"/>
      <c r="DI20" s="643"/>
      <c r="DJ20" s="643"/>
      <c r="DK20" s="643"/>
      <c r="DL20" s="643"/>
      <c r="DM20" s="643"/>
      <c r="DN20" s="643"/>
      <c r="DO20" s="643"/>
      <c r="DP20" s="644"/>
      <c r="DQ20" s="648">
        <v>1072028</v>
      </c>
      <c r="DR20" s="643"/>
      <c r="DS20" s="643"/>
      <c r="DT20" s="643"/>
      <c r="DU20" s="643"/>
      <c r="DV20" s="643"/>
      <c r="DW20" s="643"/>
      <c r="DX20" s="643"/>
      <c r="DY20" s="643"/>
      <c r="DZ20" s="643"/>
      <c r="EA20" s="643"/>
      <c r="EB20" s="643"/>
      <c r="EC20" s="688"/>
    </row>
    <row r="21" spans="2:133" ht="11.25" customHeight="1">
      <c r="B21" s="639" t="s">
        <v>277</v>
      </c>
      <c r="C21" s="640"/>
      <c r="D21" s="640"/>
      <c r="E21" s="640"/>
      <c r="F21" s="640"/>
      <c r="G21" s="640"/>
      <c r="H21" s="640"/>
      <c r="I21" s="640"/>
      <c r="J21" s="640"/>
      <c r="K21" s="640"/>
      <c r="L21" s="640"/>
      <c r="M21" s="640"/>
      <c r="N21" s="640"/>
      <c r="O21" s="640"/>
      <c r="P21" s="640"/>
      <c r="Q21" s="641"/>
      <c r="R21" s="642">
        <v>65</v>
      </c>
      <c r="S21" s="643"/>
      <c r="T21" s="643"/>
      <c r="U21" s="643"/>
      <c r="V21" s="643"/>
      <c r="W21" s="643"/>
      <c r="X21" s="643"/>
      <c r="Y21" s="644"/>
      <c r="Z21" s="675">
        <v>0</v>
      </c>
      <c r="AA21" s="675"/>
      <c r="AB21" s="675"/>
      <c r="AC21" s="675"/>
      <c r="AD21" s="676">
        <v>65</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139</v>
      </c>
      <c r="BH21" s="643"/>
      <c r="BI21" s="643"/>
      <c r="BJ21" s="643"/>
      <c r="BK21" s="643"/>
      <c r="BL21" s="643"/>
      <c r="BM21" s="643"/>
      <c r="BN21" s="644"/>
      <c r="BO21" s="675" t="s">
        <v>234</v>
      </c>
      <c r="BP21" s="675"/>
      <c r="BQ21" s="675"/>
      <c r="BR21" s="675"/>
      <c r="BS21" s="648" t="s">
        <v>139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279</v>
      </c>
      <c r="C22" s="640"/>
      <c r="D22" s="640"/>
      <c r="E22" s="640"/>
      <c r="F22" s="640"/>
      <c r="G22" s="640"/>
      <c r="H22" s="640"/>
      <c r="I22" s="640"/>
      <c r="J22" s="640"/>
      <c r="K22" s="640"/>
      <c r="L22" s="640"/>
      <c r="M22" s="640"/>
      <c r="N22" s="640"/>
      <c r="O22" s="640"/>
      <c r="P22" s="640"/>
      <c r="Q22" s="641"/>
      <c r="R22" s="642">
        <v>820523</v>
      </c>
      <c r="S22" s="643"/>
      <c r="T22" s="643"/>
      <c r="U22" s="643"/>
      <c r="V22" s="643"/>
      <c r="W22" s="643"/>
      <c r="X22" s="643"/>
      <c r="Y22" s="644"/>
      <c r="Z22" s="675">
        <v>51.3</v>
      </c>
      <c r="AA22" s="675"/>
      <c r="AB22" s="675"/>
      <c r="AC22" s="675"/>
      <c r="AD22" s="676">
        <v>623782</v>
      </c>
      <c r="AE22" s="676"/>
      <c r="AF22" s="676"/>
      <c r="AG22" s="676"/>
      <c r="AH22" s="676"/>
      <c r="AI22" s="676"/>
      <c r="AJ22" s="676"/>
      <c r="AK22" s="676"/>
      <c r="AL22" s="645">
        <v>84</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175</v>
      </c>
      <c r="BH22" s="643"/>
      <c r="BI22" s="643"/>
      <c r="BJ22" s="643"/>
      <c r="BK22" s="643"/>
      <c r="BL22" s="643"/>
      <c r="BM22" s="643"/>
      <c r="BN22" s="644"/>
      <c r="BO22" s="675" t="s">
        <v>139</v>
      </c>
      <c r="BP22" s="675"/>
      <c r="BQ22" s="675"/>
      <c r="BR22" s="675"/>
      <c r="BS22" s="648" t="s">
        <v>139</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282</v>
      </c>
      <c r="C23" s="640"/>
      <c r="D23" s="640"/>
      <c r="E23" s="640"/>
      <c r="F23" s="640"/>
      <c r="G23" s="640"/>
      <c r="H23" s="640"/>
      <c r="I23" s="640"/>
      <c r="J23" s="640"/>
      <c r="K23" s="640"/>
      <c r="L23" s="640"/>
      <c r="M23" s="640"/>
      <c r="N23" s="640"/>
      <c r="O23" s="640"/>
      <c r="P23" s="640"/>
      <c r="Q23" s="641"/>
      <c r="R23" s="642">
        <v>623782</v>
      </c>
      <c r="S23" s="643"/>
      <c r="T23" s="643"/>
      <c r="U23" s="643"/>
      <c r="V23" s="643"/>
      <c r="W23" s="643"/>
      <c r="X23" s="643"/>
      <c r="Y23" s="644"/>
      <c r="Z23" s="675">
        <v>39</v>
      </c>
      <c r="AA23" s="675"/>
      <c r="AB23" s="675"/>
      <c r="AC23" s="675"/>
      <c r="AD23" s="676">
        <v>623782</v>
      </c>
      <c r="AE23" s="676"/>
      <c r="AF23" s="676"/>
      <c r="AG23" s="676"/>
      <c r="AH23" s="676"/>
      <c r="AI23" s="676"/>
      <c r="AJ23" s="676"/>
      <c r="AK23" s="676"/>
      <c r="AL23" s="645">
        <v>84</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175</v>
      </c>
      <c r="BH23" s="643"/>
      <c r="BI23" s="643"/>
      <c r="BJ23" s="643"/>
      <c r="BK23" s="643"/>
      <c r="BL23" s="643"/>
      <c r="BM23" s="643"/>
      <c r="BN23" s="644"/>
      <c r="BO23" s="675" t="s">
        <v>139</v>
      </c>
      <c r="BP23" s="675"/>
      <c r="BQ23" s="675"/>
      <c r="BR23" s="675"/>
      <c r="BS23" s="648" t="s">
        <v>175</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c r="B24" s="639" t="s">
        <v>289</v>
      </c>
      <c r="C24" s="640"/>
      <c r="D24" s="640"/>
      <c r="E24" s="640"/>
      <c r="F24" s="640"/>
      <c r="G24" s="640"/>
      <c r="H24" s="640"/>
      <c r="I24" s="640"/>
      <c r="J24" s="640"/>
      <c r="K24" s="640"/>
      <c r="L24" s="640"/>
      <c r="M24" s="640"/>
      <c r="N24" s="640"/>
      <c r="O24" s="640"/>
      <c r="P24" s="640"/>
      <c r="Q24" s="641"/>
      <c r="R24" s="642">
        <v>196741</v>
      </c>
      <c r="S24" s="643"/>
      <c r="T24" s="643"/>
      <c r="U24" s="643"/>
      <c r="V24" s="643"/>
      <c r="W24" s="643"/>
      <c r="X24" s="643"/>
      <c r="Y24" s="644"/>
      <c r="Z24" s="675">
        <v>12.3</v>
      </c>
      <c r="AA24" s="675"/>
      <c r="AB24" s="675"/>
      <c r="AC24" s="675"/>
      <c r="AD24" s="676" t="s">
        <v>139</v>
      </c>
      <c r="AE24" s="676"/>
      <c r="AF24" s="676"/>
      <c r="AG24" s="676"/>
      <c r="AH24" s="676"/>
      <c r="AI24" s="676"/>
      <c r="AJ24" s="676"/>
      <c r="AK24" s="676"/>
      <c r="AL24" s="645" t="s">
        <v>139</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139</v>
      </c>
      <c r="BH24" s="643"/>
      <c r="BI24" s="643"/>
      <c r="BJ24" s="643"/>
      <c r="BK24" s="643"/>
      <c r="BL24" s="643"/>
      <c r="BM24" s="643"/>
      <c r="BN24" s="644"/>
      <c r="BO24" s="675" t="s">
        <v>175</v>
      </c>
      <c r="BP24" s="675"/>
      <c r="BQ24" s="675"/>
      <c r="BR24" s="675"/>
      <c r="BS24" s="648" t="s">
        <v>139</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546646</v>
      </c>
      <c r="CS24" s="698"/>
      <c r="CT24" s="698"/>
      <c r="CU24" s="698"/>
      <c r="CV24" s="698"/>
      <c r="CW24" s="698"/>
      <c r="CX24" s="698"/>
      <c r="CY24" s="741"/>
      <c r="CZ24" s="742">
        <v>34.9</v>
      </c>
      <c r="DA24" s="715"/>
      <c r="DB24" s="715"/>
      <c r="DC24" s="745"/>
      <c r="DD24" s="740">
        <v>486804</v>
      </c>
      <c r="DE24" s="698"/>
      <c r="DF24" s="698"/>
      <c r="DG24" s="698"/>
      <c r="DH24" s="698"/>
      <c r="DI24" s="698"/>
      <c r="DJ24" s="698"/>
      <c r="DK24" s="741"/>
      <c r="DL24" s="740">
        <v>445837</v>
      </c>
      <c r="DM24" s="698"/>
      <c r="DN24" s="698"/>
      <c r="DO24" s="698"/>
      <c r="DP24" s="698"/>
      <c r="DQ24" s="698"/>
      <c r="DR24" s="698"/>
      <c r="DS24" s="698"/>
      <c r="DT24" s="698"/>
      <c r="DU24" s="698"/>
      <c r="DV24" s="741"/>
      <c r="DW24" s="742">
        <v>58.6</v>
      </c>
      <c r="DX24" s="715"/>
      <c r="DY24" s="715"/>
      <c r="DZ24" s="715"/>
      <c r="EA24" s="715"/>
      <c r="EB24" s="715"/>
      <c r="EC24" s="743"/>
    </row>
    <row r="25" spans="2:133" ht="11.25" customHeight="1">
      <c r="B25" s="639" t="s">
        <v>292</v>
      </c>
      <c r="C25" s="640"/>
      <c r="D25" s="640"/>
      <c r="E25" s="640"/>
      <c r="F25" s="640"/>
      <c r="G25" s="640"/>
      <c r="H25" s="640"/>
      <c r="I25" s="640"/>
      <c r="J25" s="640"/>
      <c r="K25" s="640"/>
      <c r="L25" s="640"/>
      <c r="M25" s="640"/>
      <c r="N25" s="640"/>
      <c r="O25" s="640"/>
      <c r="P25" s="640"/>
      <c r="Q25" s="641"/>
      <c r="R25" s="642" t="s">
        <v>139</v>
      </c>
      <c r="S25" s="643"/>
      <c r="T25" s="643"/>
      <c r="U25" s="643"/>
      <c r="V25" s="643"/>
      <c r="W25" s="643"/>
      <c r="X25" s="643"/>
      <c r="Y25" s="644"/>
      <c r="Z25" s="675" t="s">
        <v>139</v>
      </c>
      <c r="AA25" s="675"/>
      <c r="AB25" s="675"/>
      <c r="AC25" s="675"/>
      <c r="AD25" s="676" t="s">
        <v>175</v>
      </c>
      <c r="AE25" s="676"/>
      <c r="AF25" s="676"/>
      <c r="AG25" s="676"/>
      <c r="AH25" s="676"/>
      <c r="AI25" s="676"/>
      <c r="AJ25" s="676"/>
      <c r="AK25" s="676"/>
      <c r="AL25" s="645" t="s">
        <v>234</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139</v>
      </c>
      <c r="BH25" s="643"/>
      <c r="BI25" s="643"/>
      <c r="BJ25" s="643"/>
      <c r="BK25" s="643"/>
      <c r="BL25" s="643"/>
      <c r="BM25" s="643"/>
      <c r="BN25" s="644"/>
      <c r="BO25" s="675" t="s">
        <v>175</v>
      </c>
      <c r="BP25" s="675"/>
      <c r="BQ25" s="675"/>
      <c r="BR25" s="675"/>
      <c r="BS25" s="648" t="s">
        <v>175</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383771</v>
      </c>
      <c r="CS25" s="661"/>
      <c r="CT25" s="661"/>
      <c r="CU25" s="661"/>
      <c r="CV25" s="661"/>
      <c r="CW25" s="661"/>
      <c r="CX25" s="661"/>
      <c r="CY25" s="662"/>
      <c r="CZ25" s="645">
        <v>24.5</v>
      </c>
      <c r="DA25" s="663"/>
      <c r="DB25" s="663"/>
      <c r="DC25" s="664"/>
      <c r="DD25" s="648">
        <v>351075</v>
      </c>
      <c r="DE25" s="661"/>
      <c r="DF25" s="661"/>
      <c r="DG25" s="661"/>
      <c r="DH25" s="661"/>
      <c r="DI25" s="661"/>
      <c r="DJ25" s="661"/>
      <c r="DK25" s="662"/>
      <c r="DL25" s="648">
        <v>310693</v>
      </c>
      <c r="DM25" s="661"/>
      <c r="DN25" s="661"/>
      <c r="DO25" s="661"/>
      <c r="DP25" s="661"/>
      <c r="DQ25" s="661"/>
      <c r="DR25" s="661"/>
      <c r="DS25" s="661"/>
      <c r="DT25" s="661"/>
      <c r="DU25" s="661"/>
      <c r="DV25" s="662"/>
      <c r="DW25" s="645">
        <v>40.799999999999997</v>
      </c>
      <c r="DX25" s="663"/>
      <c r="DY25" s="663"/>
      <c r="DZ25" s="663"/>
      <c r="EA25" s="663"/>
      <c r="EB25" s="663"/>
      <c r="EC25" s="681"/>
    </row>
    <row r="26" spans="2:133" ht="11.25" customHeight="1">
      <c r="B26" s="639" t="s">
        <v>295</v>
      </c>
      <c r="C26" s="640"/>
      <c r="D26" s="640"/>
      <c r="E26" s="640"/>
      <c r="F26" s="640"/>
      <c r="G26" s="640"/>
      <c r="H26" s="640"/>
      <c r="I26" s="640"/>
      <c r="J26" s="640"/>
      <c r="K26" s="640"/>
      <c r="L26" s="640"/>
      <c r="M26" s="640"/>
      <c r="N26" s="640"/>
      <c r="O26" s="640"/>
      <c r="P26" s="640"/>
      <c r="Q26" s="641"/>
      <c r="R26" s="642">
        <v>938028</v>
      </c>
      <c r="S26" s="643"/>
      <c r="T26" s="643"/>
      <c r="U26" s="643"/>
      <c r="V26" s="643"/>
      <c r="W26" s="643"/>
      <c r="X26" s="643"/>
      <c r="Y26" s="644"/>
      <c r="Z26" s="675">
        <v>58.6</v>
      </c>
      <c r="AA26" s="675"/>
      <c r="AB26" s="675"/>
      <c r="AC26" s="675"/>
      <c r="AD26" s="676">
        <v>741287</v>
      </c>
      <c r="AE26" s="676"/>
      <c r="AF26" s="676"/>
      <c r="AG26" s="676"/>
      <c r="AH26" s="676"/>
      <c r="AI26" s="676"/>
      <c r="AJ26" s="676"/>
      <c r="AK26" s="676"/>
      <c r="AL26" s="645">
        <v>99.8</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234</v>
      </c>
      <c r="BH26" s="643"/>
      <c r="BI26" s="643"/>
      <c r="BJ26" s="643"/>
      <c r="BK26" s="643"/>
      <c r="BL26" s="643"/>
      <c r="BM26" s="643"/>
      <c r="BN26" s="644"/>
      <c r="BO26" s="675" t="s">
        <v>139</v>
      </c>
      <c r="BP26" s="675"/>
      <c r="BQ26" s="675"/>
      <c r="BR26" s="675"/>
      <c r="BS26" s="648" t="s">
        <v>175</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218643</v>
      </c>
      <c r="CS26" s="643"/>
      <c r="CT26" s="643"/>
      <c r="CU26" s="643"/>
      <c r="CV26" s="643"/>
      <c r="CW26" s="643"/>
      <c r="CX26" s="643"/>
      <c r="CY26" s="644"/>
      <c r="CZ26" s="645">
        <v>14</v>
      </c>
      <c r="DA26" s="663"/>
      <c r="DB26" s="663"/>
      <c r="DC26" s="664"/>
      <c r="DD26" s="648">
        <v>190771</v>
      </c>
      <c r="DE26" s="643"/>
      <c r="DF26" s="643"/>
      <c r="DG26" s="643"/>
      <c r="DH26" s="643"/>
      <c r="DI26" s="643"/>
      <c r="DJ26" s="643"/>
      <c r="DK26" s="644"/>
      <c r="DL26" s="648" t="s">
        <v>139</v>
      </c>
      <c r="DM26" s="643"/>
      <c r="DN26" s="643"/>
      <c r="DO26" s="643"/>
      <c r="DP26" s="643"/>
      <c r="DQ26" s="643"/>
      <c r="DR26" s="643"/>
      <c r="DS26" s="643"/>
      <c r="DT26" s="643"/>
      <c r="DU26" s="643"/>
      <c r="DV26" s="644"/>
      <c r="DW26" s="645" t="s">
        <v>139</v>
      </c>
      <c r="DX26" s="663"/>
      <c r="DY26" s="663"/>
      <c r="DZ26" s="663"/>
      <c r="EA26" s="663"/>
      <c r="EB26" s="663"/>
      <c r="EC26" s="681"/>
    </row>
    <row r="27" spans="2:133" ht="11.25" customHeight="1">
      <c r="B27" s="639" t="s">
        <v>298</v>
      </c>
      <c r="C27" s="640"/>
      <c r="D27" s="640"/>
      <c r="E27" s="640"/>
      <c r="F27" s="640"/>
      <c r="G27" s="640"/>
      <c r="H27" s="640"/>
      <c r="I27" s="640"/>
      <c r="J27" s="640"/>
      <c r="K27" s="640"/>
      <c r="L27" s="640"/>
      <c r="M27" s="640"/>
      <c r="N27" s="640"/>
      <c r="O27" s="640"/>
      <c r="P27" s="640"/>
      <c r="Q27" s="641"/>
      <c r="R27" s="642" t="s">
        <v>139</v>
      </c>
      <c r="S27" s="643"/>
      <c r="T27" s="643"/>
      <c r="U27" s="643"/>
      <c r="V27" s="643"/>
      <c r="W27" s="643"/>
      <c r="X27" s="643"/>
      <c r="Y27" s="644"/>
      <c r="Z27" s="675" t="s">
        <v>139</v>
      </c>
      <c r="AA27" s="675"/>
      <c r="AB27" s="675"/>
      <c r="AC27" s="675"/>
      <c r="AD27" s="676" t="s">
        <v>139</v>
      </c>
      <c r="AE27" s="676"/>
      <c r="AF27" s="676"/>
      <c r="AG27" s="676"/>
      <c r="AH27" s="676"/>
      <c r="AI27" s="676"/>
      <c r="AJ27" s="676"/>
      <c r="AK27" s="676"/>
      <c r="AL27" s="645" t="s">
        <v>175</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69321</v>
      </c>
      <c r="BH27" s="643"/>
      <c r="BI27" s="643"/>
      <c r="BJ27" s="643"/>
      <c r="BK27" s="643"/>
      <c r="BL27" s="643"/>
      <c r="BM27" s="643"/>
      <c r="BN27" s="644"/>
      <c r="BO27" s="675">
        <v>100</v>
      </c>
      <c r="BP27" s="675"/>
      <c r="BQ27" s="675"/>
      <c r="BR27" s="675"/>
      <c r="BS27" s="648" t="s">
        <v>175</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40002</v>
      </c>
      <c r="CS27" s="661"/>
      <c r="CT27" s="661"/>
      <c r="CU27" s="661"/>
      <c r="CV27" s="661"/>
      <c r="CW27" s="661"/>
      <c r="CX27" s="661"/>
      <c r="CY27" s="662"/>
      <c r="CZ27" s="645">
        <v>2.6</v>
      </c>
      <c r="DA27" s="663"/>
      <c r="DB27" s="663"/>
      <c r="DC27" s="664"/>
      <c r="DD27" s="648">
        <v>18003</v>
      </c>
      <c r="DE27" s="661"/>
      <c r="DF27" s="661"/>
      <c r="DG27" s="661"/>
      <c r="DH27" s="661"/>
      <c r="DI27" s="661"/>
      <c r="DJ27" s="661"/>
      <c r="DK27" s="662"/>
      <c r="DL27" s="648">
        <v>17418</v>
      </c>
      <c r="DM27" s="661"/>
      <c r="DN27" s="661"/>
      <c r="DO27" s="661"/>
      <c r="DP27" s="661"/>
      <c r="DQ27" s="661"/>
      <c r="DR27" s="661"/>
      <c r="DS27" s="661"/>
      <c r="DT27" s="661"/>
      <c r="DU27" s="661"/>
      <c r="DV27" s="662"/>
      <c r="DW27" s="645">
        <v>2.2999999999999998</v>
      </c>
      <c r="DX27" s="663"/>
      <c r="DY27" s="663"/>
      <c r="DZ27" s="663"/>
      <c r="EA27" s="663"/>
      <c r="EB27" s="663"/>
      <c r="EC27" s="681"/>
    </row>
    <row r="28" spans="2:133" ht="11.25" customHeight="1">
      <c r="B28" s="639" t="s">
        <v>301</v>
      </c>
      <c r="C28" s="640"/>
      <c r="D28" s="640"/>
      <c r="E28" s="640"/>
      <c r="F28" s="640"/>
      <c r="G28" s="640"/>
      <c r="H28" s="640"/>
      <c r="I28" s="640"/>
      <c r="J28" s="640"/>
      <c r="K28" s="640"/>
      <c r="L28" s="640"/>
      <c r="M28" s="640"/>
      <c r="N28" s="640"/>
      <c r="O28" s="640"/>
      <c r="P28" s="640"/>
      <c r="Q28" s="641"/>
      <c r="R28" s="642">
        <v>8844</v>
      </c>
      <c r="S28" s="643"/>
      <c r="T28" s="643"/>
      <c r="U28" s="643"/>
      <c r="V28" s="643"/>
      <c r="W28" s="643"/>
      <c r="X28" s="643"/>
      <c r="Y28" s="644"/>
      <c r="Z28" s="675">
        <v>0.6</v>
      </c>
      <c r="AA28" s="675"/>
      <c r="AB28" s="675"/>
      <c r="AC28" s="675"/>
      <c r="AD28" s="676" t="s">
        <v>139</v>
      </c>
      <c r="AE28" s="676"/>
      <c r="AF28" s="676"/>
      <c r="AG28" s="676"/>
      <c r="AH28" s="676"/>
      <c r="AI28" s="676"/>
      <c r="AJ28" s="676"/>
      <c r="AK28" s="676"/>
      <c r="AL28" s="645" t="s">
        <v>175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122873</v>
      </c>
      <c r="CS28" s="643"/>
      <c r="CT28" s="643"/>
      <c r="CU28" s="643"/>
      <c r="CV28" s="643"/>
      <c r="CW28" s="643"/>
      <c r="CX28" s="643"/>
      <c r="CY28" s="644"/>
      <c r="CZ28" s="645">
        <v>7.9</v>
      </c>
      <c r="DA28" s="663"/>
      <c r="DB28" s="663"/>
      <c r="DC28" s="664"/>
      <c r="DD28" s="648">
        <v>117726</v>
      </c>
      <c r="DE28" s="643"/>
      <c r="DF28" s="643"/>
      <c r="DG28" s="643"/>
      <c r="DH28" s="643"/>
      <c r="DI28" s="643"/>
      <c r="DJ28" s="643"/>
      <c r="DK28" s="644"/>
      <c r="DL28" s="648">
        <v>117726</v>
      </c>
      <c r="DM28" s="643"/>
      <c r="DN28" s="643"/>
      <c r="DO28" s="643"/>
      <c r="DP28" s="643"/>
      <c r="DQ28" s="643"/>
      <c r="DR28" s="643"/>
      <c r="DS28" s="643"/>
      <c r="DT28" s="643"/>
      <c r="DU28" s="643"/>
      <c r="DV28" s="644"/>
      <c r="DW28" s="645">
        <v>15.5</v>
      </c>
      <c r="DX28" s="663"/>
      <c r="DY28" s="663"/>
      <c r="DZ28" s="663"/>
      <c r="EA28" s="663"/>
      <c r="EB28" s="663"/>
      <c r="EC28" s="681"/>
    </row>
    <row r="29" spans="2:133" ht="11.25" customHeight="1">
      <c r="B29" s="639" t="s">
        <v>303</v>
      </c>
      <c r="C29" s="640"/>
      <c r="D29" s="640"/>
      <c r="E29" s="640"/>
      <c r="F29" s="640"/>
      <c r="G29" s="640"/>
      <c r="H29" s="640"/>
      <c r="I29" s="640"/>
      <c r="J29" s="640"/>
      <c r="K29" s="640"/>
      <c r="L29" s="640"/>
      <c r="M29" s="640"/>
      <c r="N29" s="640"/>
      <c r="O29" s="640"/>
      <c r="P29" s="640"/>
      <c r="Q29" s="641"/>
      <c r="R29" s="642">
        <v>5613</v>
      </c>
      <c r="S29" s="643"/>
      <c r="T29" s="643"/>
      <c r="U29" s="643"/>
      <c r="V29" s="643"/>
      <c r="W29" s="643"/>
      <c r="X29" s="643"/>
      <c r="Y29" s="644"/>
      <c r="Z29" s="675">
        <v>0.4</v>
      </c>
      <c r="AA29" s="675"/>
      <c r="AB29" s="675"/>
      <c r="AC29" s="675"/>
      <c r="AD29" s="676" t="s">
        <v>139</v>
      </c>
      <c r="AE29" s="676"/>
      <c r="AF29" s="676"/>
      <c r="AG29" s="676"/>
      <c r="AH29" s="676"/>
      <c r="AI29" s="676"/>
      <c r="AJ29" s="676"/>
      <c r="AK29" s="676"/>
      <c r="AL29" s="645" t="s">
        <v>175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70</v>
      </c>
      <c r="CG29" s="686"/>
      <c r="CH29" s="686"/>
      <c r="CI29" s="686"/>
      <c r="CJ29" s="686"/>
      <c r="CK29" s="686"/>
      <c r="CL29" s="686"/>
      <c r="CM29" s="686"/>
      <c r="CN29" s="686"/>
      <c r="CO29" s="686"/>
      <c r="CP29" s="686"/>
      <c r="CQ29" s="687"/>
      <c r="CR29" s="642">
        <v>122864</v>
      </c>
      <c r="CS29" s="661"/>
      <c r="CT29" s="661"/>
      <c r="CU29" s="661"/>
      <c r="CV29" s="661"/>
      <c r="CW29" s="661"/>
      <c r="CX29" s="661"/>
      <c r="CY29" s="662"/>
      <c r="CZ29" s="645">
        <v>7.9</v>
      </c>
      <c r="DA29" s="663"/>
      <c r="DB29" s="663"/>
      <c r="DC29" s="664"/>
      <c r="DD29" s="648">
        <v>117717</v>
      </c>
      <c r="DE29" s="661"/>
      <c r="DF29" s="661"/>
      <c r="DG29" s="661"/>
      <c r="DH29" s="661"/>
      <c r="DI29" s="661"/>
      <c r="DJ29" s="661"/>
      <c r="DK29" s="662"/>
      <c r="DL29" s="648">
        <v>117717</v>
      </c>
      <c r="DM29" s="661"/>
      <c r="DN29" s="661"/>
      <c r="DO29" s="661"/>
      <c r="DP29" s="661"/>
      <c r="DQ29" s="661"/>
      <c r="DR29" s="661"/>
      <c r="DS29" s="661"/>
      <c r="DT29" s="661"/>
      <c r="DU29" s="661"/>
      <c r="DV29" s="662"/>
      <c r="DW29" s="645">
        <v>15.5</v>
      </c>
      <c r="DX29" s="663"/>
      <c r="DY29" s="663"/>
      <c r="DZ29" s="663"/>
      <c r="EA29" s="663"/>
      <c r="EB29" s="663"/>
      <c r="EC29" s="681"/>
    </row>
    <row r="30" spans="2:133" ht="11.25" customHeight="1">
      <c r="B30" s="639" t="s">
        <v>305</v>
      </c>
      <c r="C30" s="640"/>
      <c r="D30" s="640"/>
      <c r="E30" s="640"/>
      <c r="F30" s="640"/>
      <c r="G30" s="640"/>
      <c r="H30" s="640"/>
      <c r="I30" s="640"/>
      <c r="J30" s="640"/>
      <c r="K30" s="640"/>
      <c r="L30" s="640"/>
      <c r="M30" s="640"/>
      <c r="N30" s="640"/>
      <c r="O30" s="640"/>
      <c r="P30" s="640"/>
      <c r="Q30" s="641"/>
      <c r="R30" s="642">
        <v>2095</v>
      </c>
      <c r="S30" s="643"/>
      <c r="T30" s="643"/>
      <c r="U30" s="643"/>
      <c r="V30" s="643"/>
      <c r="W30" s="643"/>
      <c r="X30" s="643"/>
      <c r="Y30" s="644"/>
      <c r="Z30" s="675">
        <v>0.1</v>
      </c>
      <c r="AA30" s="675"/>
      <c r="AB30" s="675"/>
      <c r="AC30" s="675"/>
      <c r="AD30" s="676" t="s">
        <v>139</v>
      </c>
      <c r="AE30" s="676"/>
      <c r="AF30" s="676"/>
      <c r="AG30" s="676"/>
      <c r="AH30" s="676"/>
      <c r="AI30" s="676"/>
      <c r="AJ30" s="676"/>
      <c r="AK30" s="676"/>
      <c r="AL30" s="645" t="s">
        <v>139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120098</v>
      </c>
      <c r="CS30" s="643"/>
      <c r="CT30" s="643"/>
      <c r="CU30" s="643"/>
      <c r="CV30" s="643"/>
      <c r="CW30" s="643"/>
      <c r="CX30" s="643"/>
      <c r="CY30" s="644"/>
      <c r="CZ30" s="645">
        <v>7.7</v>
      </c>
      <c r="DA30" s="663"/>
      <c r="DB30" s="663"/>
      <c r="DC30" s="664"/>
      <c r="DD30" s="648">
        <v>115091</v>
      </c>
      <c r="DE30" s="643"/>
      <c r="DF30" s="643"/>
      <c r="DG30" s="643"/>
      <c r="DH30" s="643"/>
      <c r="DI30" s="643"/>
      <c r="DJ30" s="643"/>
      <c r="DK30" s="644"/>
      <c r="DL30" s="648">
        <v>115091</v>
      </c>
      <c r="DM30" s="643"/>
      <c r="DN30" s="643"/>
      <c r="DO30" s="643"/>
      <c r="DP30" s="643"/>
      <c r="DQ30" s="643"/>
      <c r="DR30" s="643"/>
      <c r="DS30" s="643"/>
      <c r="DT30" s="643"/>
      <c r="DU30" s="643"/>
      <c r="DV30" s="644"/>
      <c r="DW30" s="645">
        <v>15.1</v>
      </c>
      <c r="DX30" s="663"/>
      <c r="DY30" s="663"/>
      <c r="DZ30" s="663"/>
      <c r="EA30" s="663"/>
      <c r="EB30" s="663"/>
      <c r="EC30" s="681"/>
    </row>
    <row r="31" spans="2:133" ht="11.25" customHeight="1">
      <c r="B31" s="639" t="s">
        <v>309</v>
      </c>
      <c r="C31" s="640"/>
      <c r="D31" s="640"/>
      <c r="E31" s="640"/>
      <c r="F31" s="640"/>
      <c r="G31" s="640"/>
      <c r="H31" s="640"/>
      <c r="I31" s="640"/>
      <c r="J31" s="640"/>
      <c r="K31" s="640"/>
      <c r="L31" s="640"/>
      <c r="M31" s="640"/>
      <c r="N31" s="640"/>
      <c r="O31" s="640"/>
      <c r="P31" s="640"/>
      <c r="Q31" s="641"/>
      <c r="R31" s="642">
        <v>237845</v>
      </c>
      <c r="S31" s="643"/>
      <c r="T31" s="643"/>
      <c r="U31" s="643"/>
      <c r="V31" s="643"/>
      <c r="W31" s="643"/>
      <c r="X31" s="643"/>
      <c r="Y31" s="644"/>
      <c r="Z31" s="675">
        <v>14.9</v>
      </c>
      <c r="AA31" s="675"/>
      <c r="AB31" s="675"/>
      <c r="AC31" s="675"/>
      <c r="AD31" s="676" t="s">
        <v>139</v>
      </c>
      <c r="AE31" s="676"/>
      <c r="AF31" s="676"/>
      <c r="AG31" s="676"/>
      <c r="AH31" s="676"/>
      <c r="AI31" s="676"/>
      <c r="AJ31" s="676"/>
      <c r="AK31" s="676"/>
      <c r="AL31" s="645" t="s">
        <v>139</v>
      </c>
      <c r="AM31" s="646"/>
      <c r="AN31" s="646"/>
      <c r="AO31" s="677"/>
      <c r="AP31" s="717" t="s">
        <v>310</v>
      </c>
      <c r="AQ31" s="718"/>
      <c r="AR31" s="718"/>
      <c r="AS31" s="718"/>
      <c r="AT31" s="723" t="s">
        <v>311</v>
      </c>
      <c r="AU31" s="231"/>
      <c r="AV31" s="231"/>
      <c r="AW31" s="231"/>
      <c r="AX31" s="710" t="s">
        <v>187</v>
      </c>
      <c r="AY31" s="711"/>
      <c r="AZ31" s="711"/>
      <c r="BA31" s="711"/>
      <c r="BB31" s="711"/>
      <c r="BC31" s="711"/>
      <c r="BD31" s="711"/>
      <c r="BE31" s="711"/>
      <c r="BF31" s="712"/>
      <c r="BG31" s="713">
        <v>98.6</v>
      </c>
      <c r="BH31" s="714"/>
      <c r="BI31" s="714"/>
      <c r="BJ31" s="714"/>
      <c r="BK31" s="714"/>
      <c r="BL31" s="714"/>
      <c r="BM31" s="715">
        <v>97.4</v>
      </c>
      <c r="BN31" s="714"/>
      <c r="BO31" s="714"/>
      <c r="BP31" s="714"/>
      <c r="BQ31" s="716"/>
      <c r="BR31" s="713">
        <v>98.8</v>
      </c>
      <c r="BS31" s="714"/>
      <c r="BT31" s="714"/>
      <c r="BU31" s="714"/>
      <c r="BV31" s="714"/>
      <c r="BW31" s="714"/>
      <c r="BX31" s="715">
        <v>96.3</v>
      </c>
      <c r="BY31" s="714"/>
      <c r="BZ31" s="714"/>
      <c r="CA31" s="714"/>
      <c r="CB31" s="716"/>
      <c r="CD31" s="733"/>
      <c r="CE31" s="734"/>
      <c r="CF31" s="689" t="s">
        <v>312</v>
      </c>
      <c r="CG31" s="686"/>
      <c r="CH31" s="686"/>
      <c r="CI31" s="686"/>
      <c r="CJ31" s="686"/>
      <c r="CK31" s="686"/>
      <c r="CL31" s="686"/>
      <c r="CM31" s="686"/>
      <c r="CN31" s="686"/>
      <c r="CO31" s="686"/>
      <c r="CP31" s="686"/>
      <c r="CQ31" s="687"/>
      <c r="CR31" s="642">
        <v>2766</v>
      </c>
      <c r="CS31" s="661"/>
      <c r="CT31" s="661"/>
      <c r="CU31" s="661"/>
      <c r="CV31" s="661"/>
      <c r="CW31" s="661"/>
      <c r="CX31" s="661"/>
      <c r="CY31" s="662"/>
      <c r="CZ31" s="645">
        <v>0.2</v>
      </c>
      <c r="DA31" s="663"/>
      <c r="DB31" s="663"/>
      <c r="DC31" s="664"/>
      <c r="DD31" s="648">
        <v>2626</v>
      </c>
      <c r="DE31" s="661"/>
      <c r="DF31" s="661"/>
      <c r="DG31" s="661"/>
      <c r="DH31" s="661"/>
      <c r="DI31" s="661"/>
      <c r="DJ31" s="661"/>
      <c r="DK31" s="662"/>
      <c r="DL31" s="648">
        <v>2626</v>
      </c>
      <c r="DM31" s="661"/>
      <c r="DN31" s="661"/>
      <c r="DO31" s="661"/>
      <c r="DP31" s="661"/>
      <c r="DQ31" s="661"/>
      <c r="DR31" s="661"/>
      <c r="DS31" s="661"/>
      <c r="DT31" s="661"/>
      <c r="DU31" s="661"/>
      <c r="DV31" s="662"/>
      <c r="DW31" s="645">
        <v>0.3</v>
      </c>
      <c r="DX31" s="663"/>
      <c r="DY31" s="663"/>
      <c r="DZ31" s="663"/>
      <c r="EA31" s="663"/>
      <c r="EB31" s="663"/>
      <c r="EC31" s="681"/>
    </row>
    <row r="32" spans="2:133" ht="11.25" customHeight="1">
      <c r="B32" s="706" t="s">
        <v>313</v>
      </c>
      <c r="C32" s="707"/>
      <c r="D32" s="707"/>
      <c r="E32" s="707"/>
      <c r="F32" s="707"/>
      <c r="G32" s="707"/>
      <c r="H32" s="707"/>
      <c r="I32" s="707"/>
      <c r="J32" s="707"/>
      <c r="K32" s="707"/>
      <c r="L32" s="707"/>
      <c r="M32" s="707"/>
      <c r="N32" s="707"/>
      <c r="O32" s="707"/>
      <c r="P32" s="707"/>
      <c r="Q32" s="708"/>
      <c r="R32" s="642" t="s">
        <v>139</v>
      </c>
      <c r="S32" s="643"/>
      <c r="T32" s="643"/>
      <c r="U32" s="643"/>
      <c r="V32" s="643"/>
      <c r="W32" s="643"/>
      <c r="X32" s="643"/>
      <c r="Y32" s="644"/>
      <c r="Z32" s="675" t="s">
        <v>139</v>
      </c>
      <c r="AA32" s="675"/>
      <c r="AB32" s="675"/>
      <c r="AC32" s="675"/>
      <c r="AD32" s="676" t="s">
        <v>234</v>
      </c>
      <c r="AE32" s="676"/>
      <c r="AF32" s="676"/>
      <c r="AG32" s="676"/>
      <c r="AH32" s="676"/>
      <c r="AI32" s="676"/>
      <c r="AJ32" s="676"/>
      <c r="AK32" s="676"/>
      <c r="AL32" s="645" t="s">
        <v>139</v>
      </c>
      <c r="AM32" s="646"/>
      <c r="AN32" s="646"/>
      <c r="AO32" s="677"/>
      <c r="AP32" s="719"/>
      <c r="AQ32" s="720"/>
      <c r="AR32" s="720"/>
      <c r="AS32" s="720"/>
      <c r="AT32" s="724"/>
      <c r="AU32" s="230" t="s">
        <v>314</v>
      </c>
      <c r="AV32" s="230"/>
      <c r="AW32" s="230"/>
      <c r="AX32" s="639" t="s">
        <v>315</v>
      </c>
      <c r="AY32" s="640"/>
      <c r="AZ32" s="640"/>
      <c r="BA32" s="640"/>
      <c r="BB32" s="640"/>
      <c r="BC32" s="640"/>
      <c r="BD32" s="640"/>
      <c r="BE32" s="640"/>
      <c r="BF32" s="641"/>
      <c r="BG32" s="726">
        <v>98</v>
      </c>
      <c r="BH32" s="661"/>
      <c r="BI32" s="661"/>
      <c r="BJ32" s="661"/>
      <c r="BK32" s="661"/>
      <c r="BL32" s="661"/>
      <c r="BM32" s="646">
        <v>96.4</v>
      </c>
      <c r="BN32" s="727"/>
      <c r="BO32" s="727"/>
      <c r="BP32" s="727"/>
      <c r="BQ32" s="685"/>
      <c r="BR32" s="726">
        <v>98.2</v>
      </c>
      <c r="BS32" s="661"/>
      <c r="BT32" s="661"/>
      <c r="BU32" s="661"/>
      <c r="BV32" s="661"/>
      <c r="BW32" s="661"/>
      <c r="BX32" s="646">
        <v>94.7</v>
      </c>
      <c r="BY32" s="727"/>
      <c r="BZ32" s="727"/>
      <c r="CA32" s="727"/>
      <c r="CB32" s="685"/>
      <c r="CD32" s="735"/>
      <c r="CE32" s="736"/>
      <c r="CF32" s="689" t="s">
        <v>316</v>
      </c>
      <c r="CG32" s="686"/>
      <c r="CH32" s="686"/>
      <c r="CI32" s="686"/>
      <c r="CJ32" s="686"/>
      <c r="CK32" s="686"/>
      <c r="CL32" s="686"/>
      <c r="CM32" s="686"/>
      <c r="CN32" s="686"/>
      <c r="CO32" s="686"/>
      <c r="CP32" s="686"/>
      <c r="CQ32" s="687"/>
      <c r="CR32" s="642">
        <v>9</v>
      </c>
      <c r="CS32" s="643"/>
      <c r="CT32" s="643"/>
      <c r="CU32" s="643"/>
      <c r="CV32" s="643"/>
      <c r="CW32" s="643"/>
      <c r="CX32" s="643"/>
      <c r="CY32" s="644"/>
      <c r="CZ32" s="645">
        <v>0</v>
      </c>
      <c r="DA32" s="663"/>
      <c r="DB32" s="663"/>
      <c r="DC32" s="664"/>
      <c r="DD32" s="648">
        <v>9</v>
      </c>
      <c r="DE32" s="643"/>
      <c r="DF32" s="643"/>
      <c r="DG32" s="643"/>
      <c r="DH32" s="643"/>
      <c r="DI32" s="643"/>
      <c r="DJ32" s="643"/>
      <c r="DK32" s="644"/>
      <c r="DL32" s="648">
        <v>9</v>
      </c>
      <c r="DM32" s="643"/>
      <c r="DN32" s="643"/>
      <c r="DO32" s="643"/>
      <c r="DP32" s="643"/>
      <c r="DQ32" s="643"/>
      <c r="DR32" s="643"/>
      <c r="DS32" s="643"/>
      <c r="DT32" s="643"/>
      <c r="DU32" s="643"/>
      <c r="DV32" s="644"/>
      <c r="DW32" s="645">
        <v>0</v>
      </c>
      <c r="DX32" s="663"/>
      <c r="DY32" s="663"/>
      <c r="DZ32" s="663"/>
      <c r="EA32" s="663"/>
      <c r="EB32" s="663"/>
      <c r="EC32" s="681"/>
    </row>
    <row r="33" spans="2:133" ht="11.25" customHeight="1">
      <c r="B33" s="639" t="s">
        <v>317</v>
      </c>
      <c r="C33" s="640"/>
      <c r="D33" s="640"/>
      <c r="E33" s="640"/>
      <c r="F33" s="640"/>
      <c r="G33" s="640"/>
      <c r="H33" s="640"/>
      <c r="I33" s="640"/>
      <c r="J33" s="640"/>
      <c r="K33" s="640"/>
      <c r="L33" s="640"/>
      <c r="M33" s="640"/>
      <c r="N33" s="640"/>
      <c r="O33" s="640"/>
      <c r="P33" s="640"/>
      <c r="Q33" s="641"/>
      <c r="R33" s="642">
        <v>71941</v>
      </c>
      <c r="S33" s="643"/>
      <c r="T33" s="643"/>
      <c r="U33" s="643"/>
      <c r="V33" s="643"/>
      <c r="W33" s="643"/>
      <c r="X33" s="643"/>
      <c r="Y33" s="644"/>
      <c r="Z33" s="675">
        <v>4.5</v>
      </c>
      <c r="AA33" s="675"/>
      <c r="AB33" s="675"/>
      <c r="AC33" s="675"/>
      <c r="AD33" s="676" t="s">
        <v>234</v>
      </c>
      <c r="AE33" s="676"/>
      <c r="AF33" s="676"/>
      <c r="AG33" s="676"/>
      <c r="AH33" s="676"/>
      <c r="AI33" s="676"/>
      <c r="AJ33" s="676"/>
      <c r="AK33" s="676"/>
      <c r="AL33" s="645" t="s">
        <v>139</v>
      </c>
      <c r="AM33" s="646"/>
      <c r="AN33" s="646"/>
      <c r="AO33" s="677"/>
      <c r="AP33" s="721"/>
      <c r="AQ33" s="722"/>
      <c r="AR33" s="722"/>
      <c r="AS33" s="722"/>
      <c r="AT33" s="725"/>
      <c r="AU33" s="232"/>
      <c r="AV33" s="232"/>
      <c r="AW33" s="232"/>
      <c r="AX33" s="623" t="s">
        <v>318</v>
      </c>
      <c r="AY33" s="624"/>
      <c r="AZ33" s="624"/>
      <c r="BA33" s="624"/>
      <c r="BB33" s="624"/>
      <c r="BC33" s="624"/>
      <c r="BD33" s="624"/>
      <c r="BE33" s="624"/>
      <c r="BF33" s="625"/>
      <c r="BG33" s="709">
        <v>98.9</v>
      </c>
      <c r="BH33" s="627"/>
      <c r="BI33" s="627"/>
      <c r="BJ33" s="627"/>
      <c r="BK33" s="627"/>
      <c r="BL33" s="627"/>
      <c r="BM33" s="669">
        <v>98</v>
      </c>
      <c r="BN33" s="627"/>
      <c r="BO33" s="627"/>
      <c r="BP33" s="627"/>
      <c r="BQ33" s="671"/>
      <c r="BR33" s="709">
        <v>99.1</v>
      </c>
      <c r="BS33" s="627"/>
      <c r="BT33" s="627"/>
      <c r="BU33" s="627"/>
      <c r="BV33" s="627"/>
      <c r="BW33" s="627"/>
      <c r="BX33" s="669">
        <v>97.2</v>
      </c>
      <c r="BY33" s="627"/>
      <c r="BZ33" s="627"/>
      <c r="CA33" s="627"/>
      <c r="CB33" s="671"/>
      <c r="CD33" s="689" t="s">
        <v>319</v>
      </c>
      <c r="CE33" s="686"/>
      <c r="CF33" s="686"/>
      <c r="CG33" s="686"/>
      <c r="CH33" s="686"/>
      <c r="CI33" s="686"/>
      <c r="CJ33" s="686"/>
      <c r="CK33" s="686"/>
      <c r="CL33" s="686"/>
      <c r="CM33" s="686"/>
      <c r="CN33" s="686"/>
      <c r="CO33" s="686"/>
      <c r="CP33" s="686"/>
      <c r="CQ33" s="687"/>
      <c r="CR33" s="642">
        <v>647808</v>
      </c>
      <c r="CS33" s="661"/>
      <c r="CT33" s="661"/>
      <c r="CU33" s="661"/>
      <c r="CV33" s="661"/>
      <c r="CW33" s="661"/>
      <c r="CX33" s="661"/>
      <c r="CY33" s="662"/>
      <c r="CZ33" s="645">
        <v>41.4</v>
      </c>
      <c r="DA33" s="663"/>
      <c r="DB33" s="663"/>
      <c r="DC33" s="664"/>
      <c r="DD33" s="648">
        <v>483450</v>
      </c>
      <c r="DE33" s="661"/>
      <c r="DF33" s="661"/>
      <c r="DG33" s="661"/>
      <c r="DH33" s="661"/>
      <c r="DI33" s="661"/>
      <c r="DJ33" s="661"/>
      <c r="DK33" s="662"/>
      <c r="DL33" s="648">
        <v>344981</v>
      </c>
      <c r="DM33" s="661"/>
      <c r="DN33" s="661"/>
      <c r="DO33" s="661"/>
      <c r="DP33" s="661"/>
      <c r="DQ33" s="661"/>
      <c r="DR33" s="661"/>
      <c r="DS33" s="661"/>
      <c r="DT33" s="661"/>
      <c r="DU33" s="661"/>
      <c r="DV33" s="662"/>
      <c r="DW33" s="645">
        <v>45.3</v>
      </c>
      <c r="DX33" s="663"/>
      <c r="DY33" s="663"/>
      <c r="DZ33" s="663"/>
      <c r="EA33" s="663"/>
      <c r="EB33" s="663"/>
      <c r="EC33" s="681"/>
    </row>
    <row r="34" spans="2:133" ht="11.25" customHeight="1">
      <c r="B34" s="639" t="s">
        <v>320</v>
      </c>
      <c r="C34" s="640"/>
      <c r="D34" s="640"/>
      <c r="E34" s="640"/>
      <c r="F34" s="640"/>
      <c r="G34" s="640"/>
      <c r="H34" s="640"/>
      <c r="I34" s="640"/>
      <c r="J34" s="640"/>
      <c r="K34" s="640"/>
      <c r="L34" s="640"/>
      <c r="M34" s="640"/>
      <c r="N34" s="640"/>
      <c r="O34" s="640"/>
      <c r="P34" s="640"/>
      <c r="Q34" s="641"/>
      <c r="R34" s="642">
        <v>1069</v>
      </c>
      <c r="S34" s="643"/>
      <c r="T34" s="643"/>
      <c r="U34" s="643"/>
      <c r="V34" s="643"/>
      <c r="W34" s="643"/>
      <c r="X34" s="643"/>
      <c r="Y34" s="644"/>
      <c r="Z34" s="675">
        <v>0.1</v>
      </c>
      <c r="AA34" s="675"/>
      <c r="AB34" s="675"/>
      <c r="AC34" s="675"/>
      <c r="AD34" s="676">
        <v>1069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197798</v>
      </c>
      <c r="CS34" s="643"/>
      <c r="CT34" s="643"/>
      <c r="CU34" s="643"/>
      <c r="CV34" s="643"/>
      <c r="CW34" s="643"/>
      <c r="CX34" s="643"/>
      <c r="CY34" s="644"/>
      <c r="CZ34" s="645">
        <v>12.6</v>
      </c>
      <c r="DA34" s="663"/>
      <c r="DB34" s="663"/>
      <c r="DC34" s="664"/>
      <c r="DD34" s="648">
        <v>156603</v>
      </c>
      <c r="DE34" s="643"/>
      <c r="DF34" s="643"/>
      <c r="DG34" s="643"/>
      <c r="DH34" s="643"/>
      <c r="DI34" s="643"/>
      <c r="DJ34" s="643"/>
      <c r="DK34" s="644"/>
      <c r="DL34" s="648">
        <v>119127</v>
      </c>
      <c r="DM34" s="643"/>
      <c r="DN34" s="643"/>
      <c r="DO34" s="643"/>
      <c r="DP34" s="643"/>
      <c r="DQ34" s="643"/>
      <c r="DR34" s="643"/>
      <c r="DS34" s="643"/>
      <c r="DT34" s="643"/>
      <c r="DU34" s="643"/>
      <c r="DV34" s="644"/>
      <c r="DW34" s="645">
        <v>15.7</v>
      </c>
      <c r="DX34" s="663"/>
      <c r="DY34" s="663"/>
      <c r="DZ34" s="663"/>
      <c r="EA34" s="663"/>
      <c r="EB34" s="663"/>
      <c r="EC34" s="681"/>
    </row>
    <row r="35" spans="2:133" ht="11.25" customHeight="1">
      <c r="B35" s="639" t="s">
        <v>322</v>
      </c>
      <c r="C35" s="640"/>
      <c r="D35" s="640"/>
      <c r="E35" s="640"/>
      <c r="F35" s="640"/>
      <c r="G35" s="640"/>
      <c r="H35" s="640"/>
      <c r="I35" s="640"/>
      <c r="J35" s="640"/>
      <c r="K35" s="640"/>
      <c r="L35" s="640"/>
      <c r="M35" s="640"/>
      <c r="N35" s="640"/>
      <c r="O35" s="640"/>
      <c r="P35" s="640"/>
      <c r="Q35" s="641"/>
      <c r="R35" s="642">
        <v>5145</v>
      </c>
      <c r="S35" s="643"/>
      <c r="T35" s="643"/>
      <c r="U35" s="643"/>
      <c r="V35" s="643"/>
      <c r="W35" s="643"/>
      <c r="X35" s="643"/>
      <c r="Y35" s="644"/>
      <c r="Z35" s="675">
        <v>0.3</v>
      </c>
      <c r="AA35" s="675"/>
      <c r="AB35" s="675"/>
      <c r="AC35" s="675"/>
      <c r="AD35" s="676" t="s">
        <v>139</v>
      </c>
      <c r="AE35" s="676"/>
      <c r="AF35" s="676"/>
      <c r="AG35" s="676"/>
      <c r="AH35" s="676"/>
      <c r="AI35" s="676"/>
      <c r="AJ35" s="676"/>
      <c r="AK35" s="676"/>
      <c r="AL35" s="645" t="s">
        <v>175</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11992</v>
      </c>
      <c r="CS35" s="661"/>
      <c r="CT35" s="661"/>
      <c r="CU35" s="661"/>
      <c r="CV35" s="661"/>
      <c r="CW35" s="661"/>
      <c r="CX35" s="661"/>
      <c r="CY35" s="662"/>
      <c r="CZ35" s="645">
        <v>0.8</v>
      </c>
      <c r="DA35" s="663"/>
      <c r="DB35" s="663"/>
      <c r="DC35" s="664"/>
      <c r="DD35" s="648">
        <v>10188</v>
      </c>
      <c r="DE35" s="661"/>
      <c r="DF35" s="661"/>
      <c r="DG35" s="661"/>
      <c r="DH35" s="661"/>
      <c r="DI35" s="661"/>
      <c r="DJ35" s="661"/>
      <c r="DK35" s="662"/>
      <c r="DL35" s="648">
        <v>6132</v>
      </c>
      <c r="DM35" s="661"/>
      <c r="DN35" s="661"/>
      <c r="DO35" s="661"/>
      <c r="DP35" s="661"/>
      <c r="DQ35" s="661"/>
      <c r="DR35" s="661"/>
      <c r="DS35" s="661"/>
      <c r="DT35" s="661"/>
      <c r="DU35" s="661"/>
      <c r="DV35" s="662"/>
      <c r="DW35" s="645">
        <v>0.8</v>
      </c>
      <c r="DX35" s="663"/>
      <c r="DY35" s="663"/>
      <c r="DZ35" s="663"/>
      <c r="EA35" s="663"/>
      <c r="EB35" s="663"/>
      <c r="EC35" s="681"/>
    </row>
    <row r="36" spans="2:133" ht="11.25" customHeight="1">
      <c r="B36" s="639" t="s">
        <v>326</v>
      </c>
      <c r="C36" s="640"/>
      <c r="D36" s="640"/>
      <c r="E36" s="640"/>
      <c r="F36" s="640"/>
      <c r="G36" s="640"/>
      <c r="H36" s="640"/>
      <c r="I36" s="640"/>
      <c r="J36" s="640"/>
      <c r="K36" s="640"/>
      <c r="L36" s="640"/>
      <c r="M36" s="640"/>
      <c r="N36" s="640"/>
      <c r="O36" s="640"/>
      <c r="P36" s="640"/>
      <c r="Q36" s="641"/>
      <c r="R36" s="642">
        <v>1190</v>
      </c>
      <c r="S36" s="643"/>
      <c r="T36" s="643"/>
      <c r="U36" s="643"/>
      <c r="V36" s="643"/>
      <c r="W36" s="643"/>
      <c r="X36" s="643"/>
      <c r="Y36" s="644"/>
      <c r="Z36" s="675">
        <v>0.1</v>
      </c>
      <c r="AA36" s="675"/>
      <c r="AB36" s="675"/>
      <c r="AC36" s="675"/>
      <c r="AD36" s="676" t="s">
        <v>139</v>
      </c>
      <c r="AE36" s="676"/>
      <c r="AF36" s="676"/>
      <c r="AG36" s="676"/>
      <c r="AH36" s="676"/>
      <c r="AI36" s="676"/>
      <c r="AJ36" s="676"/>
      <c r="AK36" s="676"/>
      <c r="AL36" s="645" t="s">
        <v>175</v>
      </c>
      <c r="AM36" s="646"/>
      <c r="AN36" s="646"/>
      <c r="AO36" s="677"/>
      <c r="AP36" s="235"/>
      <c r="AQ36" s="694" t="s">
        <v>327</v>
      </c>
      <c r="AR36" s="695"/>
      <c r="AS36" s="695"/>
      <c r="AT36" s="695"/>
      <c r="AU36" s="695"/>
      <c r="AV36" s="695"/>
      <c r="AW36" s="695"/>
      <c r="AX36" s="695"/>
      <c r="AY36" s="696"/>
      <c r="AZ36" s="697">
        <v>161133</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16310</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283586</v>
      </c>
      <c r="CS36" s="643"/>
      <c r="CT36" s="643"/>
      <c r="CU36" s="643"/>
      <c r="CV36" s="643"/>
      <c r="CW36" s="643"/>
      <c r="CX36" s="643"/>
      <c r="CY36" s="644"/>
      <c r="CZ36" s="645">
        <v>18.100000000000001</v>
      </c>
      <c r="DA36" s="663"/>
      <c r="DB36" s="663"/>
      <c r="DC36" s="664"/>
      <c r="DD36" s="648">
        <v>177733</v>
      </c>
      <c r="DE36" s="643"/>
      <c r="DF36" s="643"/>
      <c r="DG36" s="643"/>
      <c r="DH36" s="643"/>
      <c r="DI36" s="643"/>
      <c r="DJ36" s="643"/>
      <c r="DK36" s="644"/>
      <c r="DL36" s="648">
        <v>141617</v>
      </c>
      <c r="DM36" s="643"/>
      <c r="DN36" s="643"/>
      <c r="DO36" s="643"/>
      <c r="DP36" s="643"/>
      <c r="DQ36" s="643"/>
      <c r="DR36" s="643"/>
      <c r="DS36" s="643"/>
      <c r="DT36" s="643"/>
      <c r="DU36" s="643"/>
      <c r="DV36" s="644"/>
      <c r="DW36" s="645">
        <v>18.600000000000001</v>
      </c>
      <c r="DX36" s="663"/>
      <c r="DY36" s="663"/>
      <c r="DZ36" s="663"/>
      <c r="EA36" s="663"/>
      <c r="EB36" s="663"/>
      <c r="EC36" s="681"/>
    </row>
    <row r="37" spans="2:133" ht="11.25" customHeight="1">
      <c r="B37" s="639" t="s">
        <v>330</v>
      </c>
      <c r="C37" s="640"/>
      <c r="D37" s="640"/>
      <c r="E37" s="640"/>
      <c r="F37" s="640"/>
      <c r="G37" s="640"/>
      <c r="H37" s="640"/>
      <c r="I37" s="640"/>
      <c r="J37" s="640"/>
      <c r="K37" s="640"/>
      <c r="L37" s="640"/>
      <c r="M37" s="640"/>
      <c r="N37" s="640"/>
      <c r="O37" s="640"/>
      <c r="P37" s="640"/>
      <c r="Q37" s="641"/>
      <c r="R37" s="642">
        <v>42392</v>
      </c>
      <c r="S37" s="643"/>
      <c r="T37" s="643"/>
      <c r="U37" s="643"/>
      <c r="V37" s="643"/>
      <c r="W37" s="643"/>
      <c r="X37" s="643"/>
      <c r="Y37" s="644"/>
      <c r="Z37" s="675">
        <v>2.7</v>
      </c>
      <c r="AA37" s="675"/>
      <c r="AB37" s="675"/>
      <c r="AC37" s="675"/>
      <c r="AD37" s="676" t="s">
        <v>234</v>
      </c>
      <c r="AE37" s="676"/>
      <c r="AF37" s="676"/>
      <c r="AG37" s="676"/>
      <c r="AH37" s="676"/>
      <c r="AI37" s="676"/>
      <c r="AJ37" s="676"/>
      <c r="AK37" s="676"/>
      <c r="AL37" s="645" t="s">
        <v>139</v>
      </c>
      <c r="AM37" s="646"/>
      <c r="AN37" s="646"/>
      <c r="AO37" s="677"/>
      <c r="AQ37" s="682" t="s">
        <v>331</v>
      </c>
      <c r="AR37" s="683"/>
      <c r="AS37" s="683"/>
      <c r="AT37" s="683"/>
      <c r="AU37" s="683"/>
      <c r="AV37" s="683"/>
      <c r="AW37" s="683"/>
      <c r="AX37" s="683"/>
      <c r="AY37" s="684"/>
      <c r="AZ37" s="642">
        <v>31000</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15396</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108590</v>
      </c>
      <c r="CS37" s="661"/>
      <c r="CT37" s="661"/>
      <c r="CU37" s="661"/>
      <c r="CV37" s="661"/>
      <c r="CW37" s="661"/>
      <c r="CX37" s="661"/>
      <c r="CY37" s="662"/>
      <c r="CZ37" s="645">
        <v>6.9</v>
      </c>
      <c r="DA37" s="663"/>
      <c r="DB37" s="663"/>
      <c r="DC37" s="664"/>
      <c r="DD37" s="648">
        <v>97199</v>
      </c>
      <c r="DE37" s="661"/>
      <c r="DF37" s="661"/>
      <c r="DG37" s="661"/>
      <c r="DH37" s="661"/>
      <c r="DI37" s="661"/>
      <c r="DJ37" s="661"/>
      <c r="DK37" s="662"/>
      <c r="DL37" s="648">
        <v>89212</v>
      </c>
      <c r="DM37" s="661"/>
      <c r="DN37" s="661"/>
      <c r="DO37" s="661"/>
      <c r="DP37" s="661"/>
      <c r="DQ37" s="661"/>
      <c r="DR37" s="661"/>
      <c r="DS37" s="661"/>
      <c r="DT37" s="661"/>
      <c r="DU37" s="661"/>
      <c r="DV37" s="662"/>
      <c r="DW37" s="645">
        <v>11.7</v>
      </c>
      <c r="DX37" s="663"/>
      <c r="DY37" s="663"/>
      <c r="DZ37" s="663"/>
      <c r="EA37" s="663"/>
      <c r="EB37" s="663"/>
      <c r="EC37" s="681"/>
    </row>
    <row r="38" spans="2:133" ht="11.25" customHeight="1">
      <c r="B38" s="639" t="s">
        <v>334</v>
      </c>
      <c r="C38" s="640"/>
      <c r="D38" s="640"/>
      <c r="E38" s="640"/>
      <c r="F38" s="640"/>
      <c r="G38" s="640"/>
      <c r="H38" s="640"/>
      <c r="I38" s="640"/>
      <c r="J38" s="640"/>
      <c r="K38" s="640"/>
      <c r="L38" s="640"/>
      <c r="M38" s="640"/>
      <c r="N38" s="640"/>
      <c r="O38" s="640"/>
      <c r="P38" s="640"/>
      <c r="Q38" s="641"/>
      <c r="R38" s="642">
        <v>61867</v>
      </c>
      <c r="S38" s="643"/>
      <c r="T38" s="643"/>
      <c r="U38" s="643"/>
      <c r="V38" s="643"/>
      <c r="W38" s="643"/>
      <c r="X38" s="643"/>
      <c r="Y38" s="644"/>
      <c r="Z38" s="675">
        <v>3.9</v>
      </c>
      <c r="AA38" s="675"/>
      <c r="AB38" s="675"/>
      <c r="AC38" s="675"/>
      <c r="AD38" s="676">
        <v>260</v>
      </c>
      <c r="AE38" s="676"/>
      <c r="AF38" s="676"/>
      <c r="AG38" s="676"/>
      <c r="AH38" s="676"/>
      <c r="AI38" s="676"/>
      <c r="AJ38" s="676"/>
      <c r="AK38" s="676"/>
      <c r="AL38" s="645">
        <v>0</v>
      </c>
      <c r="AM38" s="646"/>
      <c r="AN38" s="646"/>
      <c r="AO38" s="677"/>
      <c r="AQ38" s="682" t="s">
        <v>335</v>
      </c>
      <c r="AR38" s="683"/>
      <c r="AS38" s="683"/>
      <c r="AT38" s="683"/>
      <c r="AU38" s="683"/>
      <c r="AV38" s="683"/>
      <c r="AW38" s="683"/>
      <c r="AX38" s="683"/>
      <c r="AY38" s="684"/>
      <c r="AZ38" s="642">
        <v>29653</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126</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137909</v>
      </c>
      <c r="CS38" s="643"/>
      <c r="CT38" s="643"/>
      <c r="CU38" s="643"/>
      <c r="CV38" s="643"/>
      <c r="CW38" s="643"/>
      <c r="CX38" s="643"/>
      <c r="CY38" s="644"/>
      <c r="CZ38" s="645">
        <v>8.8000000000000007</v>
      </c>
      <c r="DA38" s="663"/>
      <c r="DB38" s="663"/>
      <c r="DC38" s="664"/>
      <c r="DD38" s="648">
        <v>128093</v>
      </c>
      <c r="DE38" s="643"/>
      <c r="DF38" s="643"/>
      <c r="DG38" s="643"/>
      <c r="DH38" s="643"/>
      <c r="DI38" s="643"/>
      <c r="DJ38" s="643"/>
      <c r="DK38" s="644"/>
      <c r="DL38" s="648">
        <v>78105</v>
      </c>
      <c r="DM38" s="643"/>
      <c r="DN38" s="643"/>
      <c r="DO38" s="643"/>
      <c r="DP38" s="643"/>
      <c r="DQ38" s="643"/>
      <c r="DR38" s="643"/>
      <c r="DS38" s="643"/>
      <c r="DT38" s="643"/>
      <c r="DU38" s="643"/>
      <c r="DV38" s="644"/>
      <c r="DW38" s="645">
        <v>10.3</v>
      </c>
      <c r="DX38" s="663"/>
      <c r="DY38" s="663"/>
      <c r="DZ38" s="663"/>
      <c r="EA38" s="663"/>
      <c r="EB38" s="663"/>
      <c r="EC38" s="681"/>
    </row>
    <row r="39" spans="2:133" ht="11.25" customHeight="1">
      <c r="B39" s="639" t="s">
        <v>338</v>
      </c>
      <c r="C39" s="640"/>
      <c r="D39" s="640"/>
      <c r="E39" s="640"/>
      <c r="F39" s="640"/>
      <c r="G39" s="640"/>
      <c r="H39" s="640"/>
      <c r="I39" s="640"/>
      <c r="J39" s="640"/>
      <c r="K39" s="640"/>
      <c r="L39" s="640"/>
      <c r="M39" s="640"/>
      <c r="N39" s="640"/>
      <c r="O39" s="640"/>
      <c r="P39" s="640"/>
      <c r="Q39" s="641"/>
      <c r="R39" s="642">
        <v>223563</v>
      </c>
      <c r="S39" s="643"/>
      <c r="T39" s="643"/>
      <c r="U39" s="643"/>
      <c r="V39" s="643"/>
      <c r="W39" s="643"/>
      <c r="X39" s="643"/>
      <c r="Y39" s="644"/>
      <c r="Z39" s="675">
        <v>14</v>
      </c>
      <c r="AA39" s="675"/>
      <c r="AB39" s="675"/>
      <c r="AC39" s="675"/>
      <c r="AD39" s="676" t="s">
        <v>175</v>
      </c>
      <c r="AE39" s="676"/>
      <c r="AF39" s="676"/>
      <c r="AG39" s="676"/>
      <c r="AH39" s="676"/>
      <c r="AI39" s="676"/>
      <c r="AJ39" s="676"/>
      <c r="AK39" s="676"/>
      <c r="AL39" s="645" t="s">
        <v>139</v>
      </c>
      <c r="AM39" s="646"/>
      <c r="AN39" s="646"/>
      <c r="AO39" s="677"/>
      <c r="AQ39" s="682" t="s">
        <v>339</v>
      </c>
      <c r="AR39" s="683"/>
      <c r="AS39" s="683"/>
      <c r="AT39" s="683"/>
      <c r="AU39" s="683"/>
      <c r="AV39" s="683"/>
      <c r="AW39" s="683"/>
      <c r="AX39" s="683"/>
      <c r="AY39" s="684"/>
      <c r="AZ39" s="642">
        <v>23224</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194</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16103</v>
      </c>
      <c r="CS39" s="661"/>
      <c r="CT39" s="661"/>
      <c r="CU39" s="661"/>
      <c r="CV39" s="661"/>
      <c r="CW39" s="661"/>
      <c r="CX39" s="661"/>
      <c r="CY39" s="662"/>
      <c r="CZ39" s="645">
        <v>1</v>
      </c>
      <c r="DA39" s="663"/>
      <c r="DB39" s="663"/>
      <c r="DC39" s="664"/>
      <c r="DD39" s="648">
        <v>10833</v>
      </c>
      <c r="DE39" s="661"/>
      <c r="DF39" s="661"/>
      <c r="DG39" s="661"/>
      <c r="DH39" s="661"/>
      <c r="DI39" s="661"/>
      <c r="DJ39" s="661"/>
      <c r="DK39" s="662"/>
      <c r="DL39" s="648" t="s">
        <v>234</v>
      </c>
      <c r="DM39" s="661"/>
      <c r="DN39" s="661"/>
      <c r="DO39" s="661"/>
      <c r="DP39" s="661"/>
      <c r="DQ39" s="661"/>
      <c r="DR39" s="661"/>
      <c r="DS39" s="661"/>
      <c r="DT39" s="661"/>
      <c r="DU39" s="661"/>
      <c r="DV39" s="662"/>
      <c r="DW39" s="645" t="s">
        <v>175</v>
      </c>
      <c r="DX39" s="663"/>
      <c r="DY39" s="663"/>
      <c r="DZ39" s="663"/>
      <c r="EA39" s="663"/>
      <c r="EB39" s="663"/>
      <c r="EC39" s="681"/>
    </row>
    <row r="40" spans="2:133" ht="11.25" customHeight="1">
      <c r="B40" s="639" t="s">
        <v>342</v>
      </c>
      <c r="C40" s="640"/>
      <c r="D40" s="640"/>
      <c r="E40" s="640"/>
      <c r="F40" s="640"/>
      <c r="G40" s="640"/>
      <c r="H40" s="640"/>
      <c r="I40" s="640"/>
      <c r="J40" s="640"/>
      <c r="K40" s="640"/>
      <c r="L40" s="640"/>
      <c r="M40" s="640"/>
      <c r="N40" s="640"/>
      <c r="O40" s="640"/>
      <c r="P40" s="640"/>
      <c r="Q40" s="641"/>
      <c r="R40" s="642" t="s">
        <v>139</v>
      </c>
      <c r="S40" s="643"/>
      <c r="T40" s="643"/>
      <c r="U40" s="643"/>
      <c r="V40" s="643"/>
      <c r="W40" s="643"/>
      <c r="X40" s="643"/>
      <c r="Y40" s="644"/>
      <c r="Z40" s="675" t="s">
        <v>175</v>
      </c>
      <c r="AA40" s="675"/>
      <c r="AB40" s="675"/>
      <c r="AC40" s="675"/>
      <c r="AD40" s="676" t="s">
        <v>139</v>
      </c>
      <c r="AE40" s="676"/>
      <c r="AF40" s="676"/>
      <c r="AG40" s="676"/>
      <c r="AH40" s="676"/>
      <c r="AI40" s="676"/>
      <c r="AJ40" s="676"/>
      <c r="AK40" s="676"/>
      <c r="AL40" s="645" t="s">
        <v>139</v>
      </c>
      <c r="AM40" s="646"/>
      <c r="AN40" s="646"/>
      <c r="AO40" s="677"/>
      <c r="AQ40" s="682" t="s">
        <v>343</v>
      </c>
      <c r="AR40" s="683"/>
      <c r="AS40" s="683"/>
      <c r="AT40" s="683"/>
      <c r="AU40" s="683"/>
      <c r="AV40" s="683"/>
      <c r="AW40" s="683"/>
      <c r="AX40" s="683"/>
      <c r="AY40" s="684"/>
      <c r="AZ40" s="642" t="s">
        <v>139</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103</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420</v>
      </c>
      <c r="CS40" s="643"/>
      <c r="CT40" s="643"/>
      <c r="CU40" s="643"/>
      <c r="CV40" s="643"/>
      <c r="CW40" s="643"/>
      <c r="CX40" s="643"/>
      <c r="CY40" s="644"/>
      <c r="CZ40" s="645">
        <v>0</v>
      </c>
      <c r="DA40" s="663"/>
      <c r="DB40" s="663"/>
      <c r="DC40" s="664"/>
      <c r="DD40" s="648" t="s">
        <v>139</v>
      </c>
      <c r="DE40" s="643"/>
      <c r="DF40" s="643"/>
      <c r="DG40" s="643"/>
      <c r="DH40" s="643"/>
      <c r="DI40" s="643"/>
      <c r="DJ40" s="643"/>
      <c r="DK40" s="644"/>
      <c r="DL40" s="648" t="s">
        <v>139</v>
      </c>
      <c r="DM40" s="643"/>
      <c r="DN40" s="643"/>
      <c r="DO40" s="643"/>
      <c r="DP40" s="643"/>
      <c r="DQ40" s="643"/>
      <c r="DR40" s="643"/>
      <c r="DS40" s="643"/>
      <c r="DT40" s="643"/>
      <c r="DU40" s="643"/>
      <c r="DV40" s="644"/>
      <c r="DW40" s="645" t="s">
        <v>139</v>
      </c>
      <c r="DX40" s="663"/>
      <c r="DY40" s="663"/>
      <c r="DZ40" s="663"/>
      <c r="EA40" s="663"/>
      <c r="EB40" s="663"/>
      <c r="EC40" s="681"/>
    </row>
    <row r="41" spans="2:133" ht="11.25" customHeight="1">
      <c r="B41" s="639" t="s">
        <v>347</v>
      </c>
      <c r="C41" s="640"/>
      <c r="D41" s="640"/>
      <c r="E41" s="640"/>
      <c r="F41" s="640"/>
      <c r="G41" s="640"/>
      <c r="H41" s="640"/>
      <c r="I41" s="640"/>
      <c r="J41" s="640"/>
      <c r="K41" s="640"/>
      <c r="L41" s="640"/>
      <c r="M41" s="640"/>
      <c r="N41" s="640"/>
      <c r="O41" s="640"/>
      <c r="P41" s="640"/>
      <c r="Q41" s="641"/>
      <c r="R41" s="642" t="s">
        <v>175</v>
      </c>
      <c r="S41" s="643"/>
      <c r="T41" s="643"/>
      <c r="U41" s="643"/>
      <c r="V41" s="643"/>
      <c r="W41" s="643"/>
      <c r="X41" s="643"/>
      <c r="Y41" s="644"/>
      <c r="Z41" s="675" t="s">
        <v>139</v>
      </c>
      <c r="AA41" s="675"/>
      <c r="AB41" s="675"/>
      <c r="AC41" s="675"/>
      <c r="AD41" s="676" t="s">
        <v>175</v>
      </c>
      <c r="AE41" s="676"/>
      <c r="AF41" s="676"/>
      <c r="AG41" s="676"/>
      <c r="AH41" s="676"/>
      <c r="AI41" s="676"/>
      <c r="AJ41" s="676"/>
      <c r="AK41" s="676"/>
      <c r="AL41" s="645" t="s">
        <v>139</v>
      </c>
      <c r="AM41" s="646"/>
      <c r="AN41" s="646"/>
      <c r="AO41" s="677"/>
      <c r="AQ41" s="682" t="s">
        <v>348</v>
      </c>
      <c r="AR41" s="683"/>
      <c r="AS41" s="683"/>
      <c r="AT41" s="683"/>
      <c r="AU41" s="683"/>
      <c r="AV41" s="683"/>
      <c r="AW41" s="683"/>
      <c r="AX41" s="683"/>
      <c r="AY41" s="684"/>
      <c r="AZ41" s="642">
        <v>20425</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23</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139</v>
      </c>
      <c r="CS41" s="661"/>
      <c r="CT41" s="661"/>
      <c r="CU41" s="661"/>
      <c r="CV41" s="661"/>
      <c r="CW41" s="661"/>
      <c r="CX41" s="661"/>
      <c r="CY41" s="662"/>
      <c r="CZ41" s="645" t="s">
        <v>139</v>
      </c>
      <c r="DA41" s="663"/>
      <c r="DB41" s="663"/>
      <c r="DC41" s="664"/>
      <c r="DD41" s="648" t="s">
        <v>175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351</v>
      </c>
      <c r="C42" s="640"/>
      <c r="D42" s="640"/>
      <c r="E42" s="640"/>
      <c r="F42" s="640"/>
      <c r="G42" s="640"/>
      <c r="H42" s="640"/>
      <c r="I42" s="640"/>
      <c r="J42" s="640"/>
      <c r="K42" s="640"/>
      <c r="L42" s="640"/>
      <c r="M42" s="640"/>
      <c r="N42" s="640"/>
      <c r="O42" s="640"/>
      <c r="P42" s="640"/>
      <c r="Q42" s="641"/>
      <c r="R42" s="642">
        <v>18100</v>
      </c>
      <c r="S42" s="643"/>
      <c r="T42" s="643"/>
      <c r="U42" s="643"/>
      <c r="V42" s="643"/>
      <c r="W42" s="643"/>
      <c r="X42" s="643"/>
      <c r="Y42" s="644"/>
      <c r="Z42" s="675">
        <v>1.1000000000000001</v>
      </c>
      <c r="AA42" s="675"/>
      <c r="AB42" s="675"/>
      <c r="AC42" s="675"/>
      <c r="AD42" s="676" t="s">
        <v>234</v>
      </c>
      <c r="AE42" s="676"/>
      <c r="AF42" s="676"/>
      <c r="AG42" s="676"/>
      <c r="AH42" s="676"/>
      <c r="AI42" s="676"/>
      <c r="AJ42" s="676"/>
      <c r="AK42" s="676"/>
      <c r="AL42" s="645" t="s">
        <v>139</v>
      </c>
      <c r="AM42" s="646"/>
      <c r="AN42" s="646"/>
      <c r="AO42" s="677"/>
      <c r="AQ42" s="678" t="s">
        <v>352</v>
      </c>
      <c r="AR42" s="679"/>
      <c r="AS42" s="679"/>
      <c r="AT42" s="679"/>
      <c r="AU42" s="679"/>
      <c r="AV42" s="679"/>
      <c r="AW42" s="679"/>
      <c r="AX42" s="679"/>
      <c r="AY42" s="680"/>
      <c r="AZ42" s="626">
        <v>56831</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263</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369769</v>
      </c>
      <c r="CS42" s="643"/>
      <c r="CT42" s="643"/>
      <c r="CU42" s="643"/>
      <c r="CV42" s="643"/>
      <c r="CW42" s="643"/>
      <c r="CX42" s="643"/>
      <c r="CY42" s="644"/>
      <c r="CZ42" s="645">
        <v>23.6</v>
      </c>
      <c r="DA42" s="646"/>
      <c r="DB42" s="646"/>
      <c r="DC42" s="647"/>
      <c r="DD42" s="648">
        <v>101774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355</v>
      </c>
      <c r="C43" s="624"/>
      <c r="D43" s="624"/>
      <c r="E43" s="624"/>
      <c r="F43" s="624"/>
      <c r="G43" s="624"/>
      <c r="H43" s="624"/>
      <c r="I43" s="624"/>
      <c r="J43" s="624"/>
      <c r="K43" s="624"/>
      <c r="L43" s="624"/>
      <c r="M43" s="624"/>
      <c r="N43" s="624"/>
      <c r="O43" s="624"/>
      <c r="P43" s="624"/>
      <c r="Q43" s="625"/>
      <c r="R43" s="626">
        <v>1599592</v>
      </c>
      <c r="S43" s="665"/>
      <c r="T43" s="665"/>
      <c r="U43" s="665"/>
      <c r="V43" s="665"/>
      <c r="W43" s="665"/>
      <c r="X43" s="665"/>
      <c r="Y43" s="666"/>
      <c r="Z43" s="667">
        <v>100</v>
      </c>
      <c r="AA43" s="667"/>
      <c r="AB43" s="667"/>
      <c r="AC43" s="667"/>
      <c r="AD43" s="668">
        <v>742616</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10769</v>
      </c>
      <c r="CS43" s="661"/>
      <c r="CT43" s="661"/>
      <c r="CU43" s="661"/>
      <c r="CV43" s="661"/>
      <c r="CW43" s="661"/>
      <c r="CX43" s="661"/>
      <c r="CY43" s="662"/>
      <c r="CZ43" s="645">
        <v>0.7</v>
      </c>
      <c r="DA43" s="663"/>
      <c r="DB43" s="663"/>
      <c r="DC43" s="664"/>
      <c r="DD43" s="648">
        <v>10769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369769</v>
      </c>
      <c r="CS44" s="643"/>
      <c r="CT44" s="643"/>
      <c r="CU44" s="643"/>
      <c r="CV44" s="643"/>
      <c r="CW44" s="643"/>
      <c r="CX44" s="643"/>
      <c r="CY44" s="644"/>
      <c r="CZ44" s="645">
        <v>23.6</v>
      </c>
      <c r="DA44" s="646"/>
      <c r="DB44" s="646"/>
      <c r="DC44" s="647"/>
      <c r="DD44" s="648">
        <v>101774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87553</v>
      </c>
      <c r="CS45" s="661"/>
      <c r="CT45" s="661"/>
      <c r="CU45" s="661"/>
      <c r="CV45" s="661"/>
      <c r="CW45" s="661"/>
      <c r="CX45" s="661"/>
      <c r="CY45" s="662"/>
      <c r="CZ45" s="645">
        <v>5.6</v>
      </c>
      <c r="DA45" s="663"/>
      <c r="DB45" s="663"/>
      <c r="DC45" s="664"/>
      <c r="DD45" s="648">
        <v>3469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282216</v>
      </c>
      <c r="CS46" s="643"/>
      <c r="CT46" s="643"/>
      <c r="CU46" s="643"/>
      <c r="CV46" s="643"/>
      <c r="CW46" s="643"/>
      <c r="CX46" s="643"/>
      <c r="CY46" s="644"/>
      <c r="CZ46" s="645">
        <v>18</v>
      </c>
      <c r="DA46" s="646"/>
      <c r="DB46" s="646"/>
      <c r="DC46" s="647"/>
      <c r="DD46" s="648">
        <v>98305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234</v>
      </c>
      <c r="CS47" s="661"/>
      <c r="CT47" s="661"/>
      <c r="CU47" s="661"/>
      <c r="CV47" s="661"/>
      <c r="CW47" s="661"/>
      <c r="CX47" s="661"/>
      <c r="CY47" s="662"/>
      <c r="CZ47" s="645" t="s">
        <v>139</v>
      </c>
      <c r="DA47" s="663"/>
      <c r="DB47" s="663"/>
      <c r="DC47" s="664"/>
      <c r="DD47" s="648" t="s">
        <v>234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234</v>
      </c>
      <c r="DA48" s="646"/>
      <c r="DB48" s="646"/>
      <c r="DC48" s="647"/>
      <c r="DD48" s="648" t="s">
        <v>139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1564223</v>
      </c>
      <c r="CS49" s="627"/>
      <c r="CT49" s="627"/>
      <c r="CU49" s="627"/>
      <c r="CV49" s="627"/>
      <c r="CW49" s="627"/>
      <c r="CX49" s="627"/>
      <c r="CY49" s="628"/>
      <c r="CZ49" s="629">
        <v>100</v>
      </c>
      <c r="DA49" s="630"/>
      <c r="DB49" s="630"/>
      <c r="DC49" s="631"/>
      <c r="DD49" s="632">
        <v>1072028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NH9/+cFpE1A+nZNx+TcixviU/4TIpY2I4iiVWo9HUcS4EpCCTQOf+KXpM5Xw2czcZLJVSX2PcGIqMSZm8PW1zg==" saltValue="AZak0vTfBX1LMw/Co9N4i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367</v>
      </c>
      <c r="DK2" s="1169"/>
      <c r="DL2" s="1169"/>
      <c r="DM2" s="1169"/>
      <c r="DN2" s="1169"/>
      <c r="DO2" s="1170"/>
      <c r="DP2" s="251"/>
      <c r="DQ2" s="1168" t="s">
        <v>368</v>
      </c>
      <c r="DR2" s="1169"/>
      <c r="DS2" s="1169"/>
      <c r="DT2" s="1169"/>
      <c r="DU2" s="1169"/>
      <c r="DV2" s="1169"/>
      <c r="DW2" s="1169"/>
      <c r="DX2" s="1169"/>
      <c r="DY2" s="1169"/>
      <c r="DZ2" s="1170"/>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1" t="s">
        <v>369</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1"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6" t="s">
        <v>385</v>
      </c>
      <c r="DH5" s="1157"/>
      <c r="DI5" s="1157"/>
      <c r="DJ5" s="1157"/>
      <c r="DK5" s="1158"/>
      <c r="DL5" s="1156" t="s">
        <v>386</v>
      </c>
      <c r="DM5" s="1157"/>
      <c r="DN5" s="1157"/>
      <c r="DO5" s="1157"/>
      <c r="DP5" s="1158"/>
      <c r="DQ5" s="1058" t="s">
        <v>387</v>
      </c>
      <c r="DR5" s="1059"/>
      <c r="DS5" s="1059"/>
      <c r="DT5" s="1059"/>
      <c r="DU5" s="1060"/>
      <c r="DV5" s="1058" t="s">
        <v>378</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2"/>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9"/>
      <c r="DH6" s="1160"/>
      <c r="DI6" s="1160"/>
      <c r="DJ6" s="1160"/>
      <c r="DK6" s="1161"/>
      <c r="DL6" s="1159"/>
      <c r="DM6" s="1160"/>
      <c r="DN6" s="1160"/>
      <c r="DO6" s="1160"/>
      <c r="DP6" s="1161"/>
      <c r="DQ6" s="1061"/>
      <c r="DR6" s="1062"/>
      <c r="DS6" s="1062"/>
      <c r="DT6" s="1062"/>
      <c r="DU6" s="1063"/>
      <c r="DV6" s="1061"/>
      <c r="DW6" s="1062"/>
      <c r="DX6" s="1062"/>
      <c r="DY6" s="1062"/>
      <c r="DZ6" s="1075"/>
      <c r="EA6" s="256"/>
    </row>
    <row r="7" spans="1:131" s="257" customFormat="1" ht="26.25" customHeight="1" thickTop="1">
      <c r="A7" s="260">
        <v>1</v>
      </c>
      <c r="B7" s="1108" t="s">
        <v>388</v>
      </c>
      <c r="C7" s="1109"/>
      <c r="D7" s="1109"/>
      <c r="E7" s="1109"/>
      <c r="F7" s="1109"/>
      <c r="G7" s="1109"/>
      <c r="H7" s="1109"/>
      <c r="I7" s="1109"/>
      <c r="J7" s="1109"/>
      <c r="K7" s="1109"/>
      <c r="L7" s="1109"/>
      <c r="M7" s="1109"/>
      <c r="N7" s="1109"/>
      <c r="O7" s="1109"/>
      <c r="P7" s="1110"/>
      <c r="Q7" s="1162">
        <v>1599</v>
      </c>
      <c r="R7" s="1163"/>
      <c r="S7" s="1163"/>
      <c r="T7" s="1163"/>
      <c r="U7" s="1163"/>
      <c r="V7" s="1163">
        <v>1564</v>
      </c>
      <c r="W7" s="1163"/>
      <c r="X7" s="1163"/>
      <c r="Y7" s="1163"/>
      <c r="Z7" s="1163"/>
      <c r="AA7" s="1163">
        <v>35</v>
      </c>
      <c r="AB7" s="1163"/>
      <c r="AC7" s="1163"/>
      <c r="AD7" s="1163"/>
      <c r="AE7" s="1164"/>
      <c r="AF7" s="1165">
        <v>35</v>
      </c>
      <c r="AG7" s="1166"/>
      <c r="AH7" s="1166"/>
      <c r="AI7" s="1166"/>
      <c r="AJ7" s="1167"/>
      <c r="AK7" s="1149">
        <v>1</v>
      </c>
      <c r="AL7" s="1150"/>
      <c r="AM7" s="1150"/>
      <c r="AN7" s="1150"/>
      <c r="AO7" s="1150"/>
      <c r="AP7" s="1150">
        <v>1409</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580</v>
      </c>
      <c r="BT7" s="1154"/>
      <c r="BU7" s="1154"/>
      <c r="BV7" s="1154"/>
      <c r="BW7" s="1154"/>
      <c r="BX7" s="1154"/>
      <c r="BY7" s="1154"/>
      <c r="BZ7" s="1154"/>
      <c r="CA7" s="1154"/>
      <c r="CB7" s="1154"/>
      <c r="CC7" s="1154"/>
      <c r="CD7" s="1154"/>
      <c r="CE7" s="1154"/>
      <c r="CF7" s="1154"/>
      <c r="CG7" s="1155"/>
      <c r="CH7" s="1146">
        <v>30</v>
      </c>
      <c r="CI7" s="1147"/>
      <c r="CJ7" s="1147"/>
      <c r="CK7" s="1147"/>
      <c r="CL7" s="1148"/>
      <c r="CM7" s="1146">
        <v>287</v>
      </c>
      <c r="CN7" s="1147"/>
      <c r="CO7" s="1147"/>
      <c r="CP7" s="1147"/>
      <c r="CQ7" s="1148"/>
      <c r="CR7" s="1146">
        <v>30</v>
      </c>
      <c r="CS7" s="1147"/>
      <c r="CT7" s="1147"/>
      <c r="CU7" s="1147"/>
      <c r="CV7" s="1148"/>
      <c r="CW7" s="1146">
        <v>0</v>
      </c>
      <c r="CX7" s="1147"/>
      <c r="CY7" s="1147"/>
      <c r="CZ7" s="1147"/>
      <c r="DA7" s="1148"/>
      <c r="DB7" s="1146" t="s">
        <v>579</v>
      </c>
      <c r="DC7" s="1147"/>
      <c r="DD7" s="1147"/>
      <c r="DE7" s="1147"/>
      <c r="DF7" s="1148"/>
      <c r="DG7" s="1146" t="s">
        <v>579</v>
      </c>
      <c r="DH7" s="1147"/>
      <c r="DI7" s="1147"/>
      <c r="DJ7" s="1147"/>
      <c r="DK7" s="1148"/>
      <c r="DL7" s="1146" t="s">
        <v>579</v>
      </c>
      <c r="DM7" s="1147"/>
      <c r="DN7" s="1147"/>
      <c r="DO7" s="1147"/>
      <c r="DP7" s="1148"/>
      <c r="DQ7" s="1146" t="s">
        <v>579</v>
      </c>
      <c r="DR7" s="1147"/>
      <c r="DS7" s="1147"/>
      <c r="DT7" s="1147"/>
      <c r="DU7" s="1148"/>
      <c r="DV7" s="1173"/>
      <c r="DW7" s="1174"/>
      <c r="DX7" s="1174"/>
      <c r="DY7" s="1174"/>
      <c r="DZ7" s="1175"/>
      <c r="EA7" s="256"/>
    </row>
    <row r="8" spans="1:131" s="257" customFormat="1" ht="26.25" customHeight="1">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4"/>
      <c r="AL8" s="1145"/>
      <c r="AM8" s="1145"/>
      <c r="AN8" s="1145"/>
      <c r="AO8" s="1145"/>
      <c r="AP8" s="1145"/>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88"/>
      <c r="C22" s="1089"/>
      <c r="D22" s="1089"/>
      <c r="E22" s="1089"/>
      <c r="F22" s="1089"/>
      <c r="G22" s="1089"/>
      <c r="H22" s="1089"/>
      <c r="I22" s="1089"/>
      <c r="J22" s="1089"/>
      <c r="K22" s="1089"/>
      <c r="L22" s="1089"/>
      <c r="M22" s="1089"/>
      <c r="N22" s="1089"/>
      <c r="O22" s="1089"/>
      <c r="P22" s="1090"/>
      <c r="Q22" s="1139"/>
      <c r="R22" s="1140"/>
      <c r="S22" s="1140"/>
      <c r="T22" s="1140"/>
      <c r="U22" s="1140"/>
      <c r="V22" s="1140"/>
      <c r="W22" s="1140"/>
      <c r="X22" s="1140"/>
      <c r="Y22" s="1140"/>
      <c r="Z22" s="1140"/>
      <c r="AA22" s="1140"/>
      <c r="AB22" s="1140"/>
      <c r="AC22" s="1140"/>
      <c r="AD22" s="1140"/>
      <c r="AE22" s="1141"/>
      <c r="AF22" s="1094"/>
      <c r="AG22" s="1095"/>
      <c r="AH22" s="1095"/>
      <c r="AI22" s="1095"/>
      <c r="AJ22" s="1096"/>
      <c r="AK22" s="1135"/>
      <c r="AL22" s="1136"/>
      <c r="AM22" s="1136"/>
      <c r="AN22" s="1136"/>
      <c r="AO22" s="1136"/>
      <c r="AP22" s="1136"/>
      <c r="AQ22" s="1136"/>
      <c r="AR22" s="1136"/>
      <c r="AS22" s="1136"/>
      <c r="AT22" s="1136"/>
      <c r="AU22" s="1137"/>
      <c r="AV22" s="1137"/>
      <c r="AW22" s="1137"/>
      <c r="AX22" s="1137"/>
      <c r="AY22" s="1138"/>
      <c r="AZ22" s="1086" t="s">
        <v>389</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390</v>
      </c>
      <c r="B23" s="1001" t="s">
        <v>391</v>
      </c>
      <c r="C23" s="1002"/>
      <c r="D23" s="1002"/>
      <c r="E23" s="1002"/>
      <c r="F23" s="1002"/>
      <c r="G23" s="1002"/>
      <c r="H23" s="1002"/>
      <c r="I23" s="1002"/>
      <c r="J23" s="1002"/>
      <c r="K23" s="1002"/>
      <c r="L23" s="1002"/>
      <c r="M23" s="1002"/>
      <c r="N23" s="1002"/>
      <c r="O23" s="1002"/>
      <c r="P23" s="1003"/>
      <c r="Q23" s="1126"/>
      <c r="R23" s="1127"/>
      <c r="S23" s="1127"/>
      <c r="T23" s="1127"/>
      <c r="U23" s="1127"/>
      <c r="V23" s="1127"/>
      <c r="W23" s="1127"/>
      <c r="X23" s="1127"/>
      <c r="Y23" s="1127"/>
      <c r="Z23" s="1127"/>
      <c r="AA23" s="1127"/>
      <c r="AB23" s="1127"/>
      <c r="AC23" s="1127"/>
      <c r="AD23" s="1127"/>
      <c r="AE23" s="1128"/>
      <c r="AF23" s="1129">
        <v>35</v>
      </c>
      <c r="AG23" s="1127"/>
      <c r="AH23" s="1127"/>
      <c r="AI23" s="1127"/>
      <c r="AJ23" s="1130"/>
      <c r="AK23" s="1131"/>
      <c r="AL23" s="1132"/>
      <c r="AM23" s="1132"/>
      <c r="AN23" s="1132"/>
      <c r="AO23" s="1132"/>
      <c r="AP23" s="1127"/>
      <c r="AQ23" s="1127"/>
      <c r="AR23" s="1127"/>
      <c r="AS23" s="1127"/>
      <c r="AT23" s="1127"/>
      <c r="AU23" s="1133"/>
      <c r="AV23" s="1133"/>
      <c r="AW23" s="1133"/>
      <c r="AX23" s="1133"/>
      <c r="AY23" s="1134"/>
      <c r="AZ23" s="1123" t="s">
        <v>139</v>
      </c>
      <c r="BA23" s="1124"/>
      <c r="BB23" s="1124"/>
      <c r="BC23" s="1124"/>
      <c r="BD23" s="1125"/>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2" t="s">
        <v>392</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1" t="s">
        <v>393</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371</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7" t="s">
        <v>397</v>
      </c>
      <c r="AG26" s="1065"/>
      <c r="AH26" s="1065"/>
      <c r="AI26" s="1065"/>
      <c r="AJ26" s="1118"/>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9"/>
      <c r="AG27" s="1068"/>
      <c r="AH27" s="1068"/>
      <c r="AI27" s="1068"/>
      <c r="AJ27" s="1120"/>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8" t="s">
        <v>402</v>
      </c>
      <c r="C28" s="1109"/>
      <c r="D28" s="1109"/>
      <c r="E28" s="1109"/>
      <c r="F28" s="1109"/>
      <c r="G28" s="1109"/>
      <c r="H28" s="1109"/>
      <c r="I28" s="1109"/>
      <c r="J28" s="1109"/>
      <c r="K28" s="1109"/>
      <c r="L28" s="1109"/>
      <c r="M28" s="1109"/>
      <c r="N28" s="1109"/>
      <c r="O28" s="1109"/>
      <c r="P28" s="1110"/>
      <c r="Q28" s="1111">
        <v>102</v>
      </c>
      <c r="R28" s="1112"/>
      <c r="S28" s="1112"/>
      <c r="T28" s="1112"/>
      <c r="U28" s="1112"/>
      <c r="V28" s="1112">
        <v>94</v>
      </c>
      <c r="W28" s="1112"/>
      <c r="X28" s="1112"/>
      <c r="Y28" s="1112"/>
      <c r="Z28" s="1112"/>
      <c r="AA28" s="1112">
        <v>8</v>
      </c>
      <c r="AB28" s="1112"/>
      <c r="AC28" s="1112"/>
      <c r="AD28" s="1112"/>
      <c r="AE28" s="1113"/>
      <c r="AF28" s="1114">
        <v>8</v>
      </c>
      <c r="AG28" s="1112"/>
      <c r="AH28" s="1112"/>
      <c r="AI28" s="1112"/>
      <c r="AJ28" s="1115"/>
      <c r="AK28" s="1116">
        <v>16</v>
      </c>
      <c r="AL28" s="1104"/>
      <c r="AM28" s="1104"/>
      <c r="AN28" s="1104"/>
      <c r="AO28" s="1104"/>
      <c r="AP28" s="1104" t="s">
        <v>579</v>
      </c>
      <c r="AQ28" s="1104"/>
      <c r="AR28" s="1104"/>
      <c r="AS28" s="1104"/>
      <c r="AT28" s="1104"/>
      <c r="AU28" s="1104" t="s">
        <v>579</v>
      </c>
      <c r="AV28" s="1104"/>
      <c r="AW28" s="1104"/>
      <c r="AX28" s="1104"/>
      <c r="AY28" s="1104"/>
      <c r="AZ28" s="1105"/>
      <c r="BA28" s="1105"/>
      <c r="BB28" s="1105"/>
      <c r="BC28" s="1105"/>
      <c r="BD28" s="1105"/>
      <c r="BE28" s="1106"/>
      <c r="BF28" s="1106"/>
      <c r="BG28" s="1106"/>
      <c r="BH28" s="1106"/>
      <c r="BI28" s="1107"/>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88" t="s">
        <v>403</v>
      </c>
      <c r="C29" s="1089"/>
      <c r="D29" s="1089"/>
      <c r="E29" s="1089"/>
      <c r="F29" s="1089"/>
      <c r="G29" s="1089"/>
      <c r="H29" s="1089"/>
      <c r="I29" s="1089"/>
      <c r="J29" s="1089"/>
      <c r="K29" s="1089"/>
      <c r="L29" s="1089"/>
      <c r="M29" s="1089"/>
      <c r="N29" s="1089"/>
      <c r="O29" s="1089"/>
      <c r="P29" s="1090"/>
      <c r="Q29" s="1100">
        <v>67</v>
      </c>
      <c r="R29" s="1101"/>
      <c r="S29" s="1101"/>
      <c r="T29" s="1101"/>
      <c r="U29" s="1101"/>
      <c r="V29" s="1101">
        <v>67</v>
      </c>
      <c r="W29" s="1101"/>
      <c r="X29" s="1101"/>
      <c r="Y29" s="1101"/>
      <c r="Z29" s="1101"/>
      <c r="AA29" s="1101">
        <v>0</v>
      </c>
      <c r="AB29" s="1101"/>
      <c r="AC29" s="1101"/>
      <c r="AD29" s="1101"/>
      <c r="AE29" s="1102"/>
      <c r="AF29" s="1094">
        <v>0</v>
      </c>
      <c r="AG29" s="1095"/>
      <c r="AH29" s="1095"/>
      <c r="AI29" s="1095"/>
      <c r="AJ29" s="1096"/>
      <c r="AK29" s="1037">
        <v>4</v>
      </c>
      <c r="AL29" s="1028"/>
      <c r="AM29" s="1028"/>
      <c r="AN29" s="1028"/>
      <c r="AO29" s="1028"/>
      <c r="AP29" s="1028">
        <v>32</v>
      </c>
      <c r="AQ29" s="1028"/>
      <c r="AR29" s="1028"/>
      <c r="AS29" s="1028"/>
      <c r="AT29" s="1028"/>
      <c r="AU29" s="1028">
        <v>32</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88" t="s">
        <v>404</v>
      </c>
      <c r="C30" s="1089"/>
      <c r="D30" s="1089"/>
      <c r="E30" s="1089"/>
      <c r="F30" s="1089"/>
      <c r="G30" s="1089"/>
      <c r="H30" s="1089"/>
      <c r="I30" s="1089"/>
      <c r="J30" s="1089"/>
      <c r="K30" s="1089"/>
      <c r="L30" s="1089"/>
      <c r="M30" s="1089"/>
      <c r="N30" s="1089"/>
      <c r="O30" s="1089"/>
      <c r="P30" s="1090"/>
      <c r="Q30" s="1100">
        <v>181</v>
      </c>
      <c r="R30" s="1101"/>
      <c r="S30" s="1101"/>
      <c r="T30" s="1101"/>
      <c r="U30" s="1101"/>
      <c r="V30" s="1101">
        <v>150</v>
      </c>
      <c r="W30" s="1101"/>
      <c r="X30" s="1101"/>
      <c r="Y30" s="1101"/>
      <c r="Z30" s="1101"/>
      <c r="AA30" s="1101">
        <v>31</v>
      </c>
      <c r="AB30" s="1101"/>
      <c r="AC30" s="1101"/>
      <c r="AD30" s="1101"/>
      <c r="AE30" s="1102"/>
      <c r="AF30" s="1094">
        <v>31</v>
      </c>
      <c r="AG30" s="1095"/>
      <c r="AH30" s="1095"/>
      <c r="AI30" s="1095"/>
      <c r="AJ30" s="1096"/>
      <c r="AK30" s="1037">
        <v>32</v>
      </c>
      <c r="AL30" s="1028"/>
      <c r="AM30" s="1028"/>
      <c r="AN30" s="1028"/>
      <c r="AO30" s="1028"/>
      <c r="AP30" s="1103" t="s">
        <v>579</v>
      </c>
      <c r="AQ30" s="1028"/>
      <c r="AR30" s="1028"/>
      <c r="AS30" s="1028"/>
      <c r="AT30" s="1028"/>
      <c r="AU30" s="1028" t="s">
        <v>579</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88" t="s">
        <v>405</v>
      </c>
      <c r="C31" s="1089"/>
      <c r="D31" s="1089"/>
      <c r="E31" s="1089"/>
      <c r="F31" s="1089"/>
      <c r="G31" s="1089"/>
      <c r="H31" s="1089"/>
      <c r="I31" s="1089"/>
      <c r="J31" s="1089"/>
      <c r="K31" s="1089"/>
      <c r="L31" s="1089"/>
      <c r="M31" s="1089"/>
      <c r="N31" s="1089"/>
      <c r="O31" s="1089"/>
      <c r="P31" s="1090"/>
      <c r="Q31" s="1100">
        <v>18</v>
      </c>
      <c r="R31" s="1101"/>
      <c r="S31" s="1101"/>
      <c r="T31" s="1101"/>
      <c r="U31" s="1101"/>
      <c r="V31" s="1101">
        <v>18</v>
      </c>
      <c r="W31" s="1101"/>
      <c r="X31" s="1101"/>
      <c r="Y31" s="1101"/>
      <c r="Z31" s="1101"/>
      <c r="AA31" s="1101">
        <v>0</v>
      </c>
      <c r="AB31" s="1101"/>
      <c r="AC31" s="1101"/>
      <c r="AD31" s="1101"/>
      <c r="AE31" s="1102"/>
      <c r="AF31" s="1094">
        <v>0</v>
      </c>
      <c r="AG31" s="1095"/>
      <c r="AH31" s="1095"/>
      <c r="AI31" s="1095"/>
      <c r="AJ31" s="1096"/>
      <c r="AK31" s="1037">
        <v>7</v>
      </c>
      <c r="AL31" s="1028"/>
      <c r="AM31" s="1028"/>
      <c r="AN31" s="1028"/>
      <c r="AO31" s="1028"/>
      <c r="AP31" s="1028" t="s">
        <v>579</v>
      </c>
      <c r="AQ31" s="1028"/>
      <c r="AR31" s="1028"/>
      <c r="AS31" s="1028"/>
      <c r="AT31" s="1028"/>
      <c r="AU31" s="1028" t="s">
        <v>579</v>
      </c>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88" t="s">
        <v>406</v>
      </c>
      <c r="C32" s="1089"/>
      <c r="D32" s="1089"/>
      <c r="E32" s="1089"/>
      <c r="F32" s="1089"/>
      <c r="G32" s="1089"/>
      <c r="H32" s="1089"/>
      <c r="I32" s="1089"/>
      <c r="J32" s="1089"/>
      <c r="K32" s="1089"/>
      <c r="L32" s="1089"/>
      <c r="M32" s="1089"/>
      <c r="N32" s="1089"/>
      <c r="O32" s="1089"/>
      <c r="P32" s="1090"/>
      <c r="Q32" s="1100">
        <v>96</v>
      </c>
      <c r="R32" s="1101"/>
      <c r="S32" s="1101"/>
      <c r="T32" s="1101"/>
      <c r="U32" s="1101"/>
      <c r="V32" s="1101">
        <v>96</v>
      </c>
      <c r="W32" s="1101"/>
      <c r="X32" s="1101"/>
      <c r="Y32" s="1101"/>
      <c r="Z32" s="1101"/>
      <c r="AA32" s="1101">
        <v>0</v>
      </c>
      <c r="AB32" s="1101"/>
      <c r="AC32" s="1101"/>
      <c r="AD32" s="1101"/>
      <c r="AE32" s="1102"/>
      <c r="AF32" s="1094">
        <v>0</v>
      </c>
      <c r="AG32" s="1095"/>
      <c r="AH32" s="1095"/>
      <c r="AI32" s="1095"/>
      <c r="AJ32" s="1096"/>
      <c r="AK32" s="1037">
        <v>30</v>
      </c>
      <c r="AL32" s="1028"/>
      <c r="AM32" s="1028"/>
      <c r="AN32" s="1028"/>
      <c r="AO32" s="1028"/>
      <c r="AP32" s="1028">
        <v>261</v>
      </c>
      <c r="AQ32" s="1028"/>
      <c r="AR32" s="1028"/>
      <c r="AS32" s="1028"/>
      <c r="AT32" s="1028"/>
      <c r="AU32" s="1028">
        <v>196</v>
      </c>
      <c r="AV32" s="1028"/>
      <c r="AW32" s="1028"/>
      <c r="AX32" s="1028"/>
      <c r="AY32" s="1028"/>
      <c r="AZ32" s="1099"/>
      <c r="BA32" s="1099"/>
      <c r="BB32" s="1099"/>
      <c r="BC32" s="1099"/>
      <c r="BD32" s="1099"/>
      <c r="BE32" s="1083" t="s">
        <v>407</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88" t="s">
        <v>408</v>
      </c>
      <c r="C33" s="1089"/>
      <c r="D33" s="1089"/>
      <c r="E33" s="1089"/>
      <c r="F33" s="1089"/>
      <c r="G33" s="1089"/>
      <c r="H33" s="1089"/>
      <c r="I33" s="1089"/>
      <c r="J33" s="1089"/>
      <c r="K33" s="1089"/>
      <c r="L33" s="1089"/>
      <c r="M33" s="1089"/>
      <c r="N33" s="1089"/>
      <c r="O33" s="1089"/>
      <c r="P33" s="1090"/>
      <c r="Q33" s="1100">
        <v>46</v>
      </c>
      <c r="R33" s="1101"/>
      <c r="S33" s="1101"/>
      <c r="T33" s="1101"/>
      <c r="U33" s="1101"/>
      <c r="V33" s="1101">
        <v>46</v>
      </c>
      <c r="W33" s="1101"/>
      <c r="X33" s="1101"/>
      <c r="Y33" s="1101"/>
      <c r="Z33" s="1101"/>
      <c r="AA33" s="1101">
        <v>0</v>
      </c>
      <c r="AB33" s="1101"/>
      <c r="AC33" s="1101"/>
      <c r="AD33" s="1101"/>
      <c r="AE33" s="1102"/>
      <c r="AF33" s="1094">
        <v>0</v>
      </c>
      <c r="AG33" s="1095"/>
      <c r="AH33" s="1095"/>
      <c r="AI33" s="1095"/>
      <c r="AJ33" s="1096"/>
      <c r="AK33" s="1037">
        <v>31</v>
      </c>
      <c r="AL33" s="1028"/>
      <c r="AM33" s="1028"/>
      <c r="AN33" s="1028"/>
      <c r="AO33" s="1028"/>
      <c r="AP33" s="1028">
        <v>87</v>
      </c>
      <c r="AQ33" s="1028"/>
      <c r="AR33" s="1028"/>
      <c r="AS33" s="1028"/>
      <c r="AT33" s="1028"/>
      <c r="AU33" s="1028">
        <v>83</v>
      </c>
      <c r="AV33" s="1028"/>
      <c r="AW33" s="1028"/>
      <c r="AX33" s="1028"/>
      <c r="AY33" s="1028"/>
      <c r="AZ33" s="1099"/>
      <c r="BA33" s="1099"/>
      <c r="BB33" s="1099"/>
      <c r="BC33" s="1099"/>
      <c r="BD33" s="1099"/>
      <c r="BE33" s="1083" t="s">
        <v>407</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390</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39</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139</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395</v>
      </c>
      <c r="W66" s="1059"/>
      <c r="X66" s="1059"/>
      <c r="Y66" s="1059"/>
      <c r="Z66" s="1060"/>
      <c r="AA66" s="1058" t="s">
        <v>414</v>
      </c>
      <c r="AB66" s="1059"/>
      <c r="AC66" s="1059"/>
      <c r="AD66" s="1059"/>
      <c r="AE66" s="1060"/>
      <c r="AF66" s="1064" t="s">
        <v>415</v>
      </c>
      <c r="AG66" s="1065"/>
      <c r="AH66" s="1065"/>
      <c r="AI66" s="1065"/>
      <c r="AJ66" s="1066"/>
      <c r="AK66" s="1058" t="s">
        <v>416</v>
      </c>
      <c r="AL66" s="1053"/>
      <c r="AM66" s="1053"/>
      <c r="AN66" s="1053"/>
      <c r="AO66" s="1054"/>
      <c r="AP66" s="1058" t="s">
        <v>399</v>
      </c>
      <c r="AQ66" s="1059"/>
      <c r="AR66" s="1059"/>
      <c r="AS66" s="1059"/>
      <c r="AT66" s="1060"/>
      <c r="AU66" s="1058" t="s">
        <v>417</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581</v>
      </c>
      <c r="C68" s="1043"/>
      <c r="D68" s="1043"/>
      <c r="E68" s="1043"/>
      <c r="F68" s="1043"/>
      <c r="G68" s="1043"/>
      <c r="H68" s="1043"/>
      <c r="I68" s="1043"/>
      <c r="J68" s="1043"/>
      <c r="K68" s="1043"/>
      <c r="L68" s="1043"/>
      <c r="M68" s="1043"/>
      <c r="N68" s="1043"/>
      <c r="O68" s="1043"/>
      <c r="P68" s="1044"/>
      <c r="Q68" s="1045">
        <v>5026</v>
      </c>
      <c r="R68" s="1039"/>
      <c r="S68" s="1039"/>
      <c r="T68" s="1039"/>
      <c r="U68" s="1039"/>
      <c r="V68" s="1039">
        <v>5010</v>
      </c>
      <c r="W68" s="1039"/>
      <c r="X68" s="1039"/>
      <c r="Y68" s="1039"/>
      <c r="Z68" s="1039"/>
      <c r="AA68" s="1039">
        <v>16</v>
      </c>
      <c r="AB68" s="1039"/>
      <c r="AC68" s="1039"/>
      <c r="AD68" s="1039"/>
      <c r="AE68" s="1039"/>
      <c r="AF68" s="1039">
        <v>16</v>
      </c>
      <c r="AG68" s="1039"/>
      <c r="AH68" s="1039"/>
      <c r="AI68" s="1039"/>
      <c r="AJ68" s="1039"/>
      <c r="AK68" s="1039">
        <v>64</v>
      </c>
      <c r="AL68" s="1039"/>
      <c r="AM68" s="1039"/>
      <c r="AN68" s="1039"/>
      <c r="AO68" s="1039"/>
      <c r="AP68" s="1039" t="s">
        <v>588</v>
      </c>
      <c r="AQ68" s="1039"/>
      <c r="AR68" s="1039"/>
      <c r="AS68" s="1039"/>
      <c r="AT68" s="1039"/>
      <c r="AU68" s="1039" t="s">
        <v>588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582</v>
      </c>
      <c r="C69" s="1032"/>
      <c r="D69" s="1032"/>
      <c r="E69" s="1032"/>
      <c r="F69" s="1032"/>
      <c r="G69" s="1032"/>
      <c r="H69" s="1032"/>
      <c r="I69" s="1032"/>
      <c r="J69" s="1032"/>
      <c r="K69" s="1032"/>
      <c r="L69" s="1032"/>
      <c r="M69" s="1032"/>
      <c r="N69" s="1032"/>
      <c r="O69" s="1032"/>
      <c r="P69" s="1033"/>
      <c r="Q69" s="1034">
        <v>480</v>
      </c>
      <c r="R69" s="1028"/>
      <c r="S69" s="1028"/>
      <c r="T69" s="1028"/>
      <c r="U69" s="1028"/>
      <c r="V69" s="1028">
        <v>465</v>
      </c>
      <c r="W69" s="1028"/>
      <c r="X69" s="1028"/>
      <c r="Y69" s="1028"/>
      <c r="Z69" s="1028"/>
      <c r="AA69" s="1028">
        <v>15</v>
      </c>
      <c r="AB69" s="1028"/>
      <c r="AC69" s="1028"/>
      <c r="AD69" s="1028"/>
      <c r="AE69" s="1028"/>
      <c r="AF69" s="1028">
        <v>15</v>
      </c>
      <c r="AG69" s="1028"/>
      <c r="AH69" s="1028"/>
      <c r="AI69" s="1028"/>
      <c r="AJ69" s="1028"/>
      <c r="AK69" s="1028">
        <v>0</v>
      </c>
      <c r="AL69" s="1028"/>
      <c r="AM69" s="1028"/>
      <c r="AN69" s="1028"/>
      <c r="AO69" s="1028"/>
      <c r="AP69" s="1028">
        <v>22</v>
      </c>
      <c r="AQ69" s="1028"/>
      <c r="AR69" s="1028"/>
      <c r="AS69" s="1028"/>
      <c r="AT69" s="1028"/>
      <c r="AU69" s="1028">
        <v>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583</v>
      </c>
      <c r="C70" s="1032"/>
      <c r="D70" s="1032"/>
      <c r="E70" s="1032"/>
      <c r="F70" s="1032"/>
      <c r="G70" s="1032"/>
      <c r="H70" s="1032"/>
      <c r="I70" s="1032"/>
      <c r="J70" s="1032"/>
      <c r="K70" s="1032"/>
      <c r="L70" s="1032"/>
      <c r="M70" s="1032"/>
      <c r="N70" s="1032"/>
      <c r="O70" s="1032"/>
      <c r="P70" s="1033"/>
      <c r="Q70" s="1034">
        <v>107</v>
      </c>
      <c r="R70" s="1028"/>
      <c r="S70" s="1028"/>
      <c r="T70" s="1028"/>
      <c r="U70" s="1028"/>
      <c r="V70" s="1028">
        <v>101</v>
      </c>
      <c r="W70" s="1028"/>
      <c r="X70" s="1028"/>
      <c r="Y70" s="1028"/>
      <c r="Z70" s="1028"/>
      <c r="AA70" s="1028">
        <v>6</v>
      </c>
      <c r="AB70" s="1028"/>
      <c r="AC70" s="1028"/>
      <c r="AD70" s="1028"/>
      <c r="AE70" s="1028"/>
      <c r="AF70" s="1028">
        <v>6</v>
      </c>
      <c r="AG70" s="1028"/>
      <c r="AH70" s="1028"/>
      <c r="AI70" s="1028"/>
      <c r="AJ70" s="1028"/>
      <c r="AK70" s="1028">
        <v>14</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584</v>
      </c>
      <c r="C71" s="1032"/>
      <c r="D71" s="1032"/>
      <c r="E71" s="1032"/>
      <c r="F71" s="1032"/>
      <c r="G71" s="1032"/>
      <c r="H71" s="1032"/>
      <c r="I71" s="1032"/>
      <c r="J71" s="1032"/>
      <c r="K71" s="1032"/>
      <c r="L71" s="1032"/>
      <c r="M71" s="1032"/>
      <c r="N71" s="1032"/>
      <c r="O71" s="1032"/>
      <c r="P71" s="1033"/>
      <c r="Q71" s="1034">
        <v>134</v>
      </c>
      <c r="R71" s="1028"/>
      <c r="S71" s="1028"/>
      <c r="T71" s="1028"/>
      <c r="U71" s="1028"/>
      <c r="V71" s="1028">
        <v>92</v>
      </c>
      <c r="W71" s="1028"/>
      <c r="X71" s="1028"/>
      <c r="Y71" s="1028"/>
      <c r="Z71" s="1028"/>
      <c r="AA71" s="1028">
        <v>42</v>
      </c>
      <c r="AB71" s="1028"/>
      <c r="AC71" s="1028"/>
      <c r="AD71" s="1028"/>
      <c r="AE71" s="1028"/>
      <c r="AF71" s="1028">
        <v>42</v>
      </c>
      <c r="AG71" s="1028"/>
      <c r="AH71" s="1028"/>
      <c r="AI71" s="1028"/>
      <c r="AJ71" s="1028"/>
      <c r="AK71" s="1028">
        <v>0</v>
      </c>
      <c r="AL71" s="1028"/>
      <c r="AM71" s="1028"/>
      <c r="AN71" s="1028"/>
      <c r="AO71" s="1028"/>
      <c r="AP71" s="1028" t="s">
        <v>588</v>
      </c>
      <c r="AQ71" s="1028"/>
      <c r="AR71" s="1028"/>
      <c r="AS71" s="1028"/>
      <c r="AT71" s="1028"/>
      <c r="AU71" s="1028" t="s">
        <v>588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585</v>
      </c>
      <c r="C72" s="1032"/>
      <c r="D72" s="1032"/>
      <c r="E72" s="1032"/>
      <c r="F72" s="1032"/>
      <c r="G72" s="1032"/>
      <c r="H72" s="1032"/>
      <c r="I72" s="1032"/>
      <c r="J72" s="1032"/>
      <c r="K72" s="1032"/>
      <c r="L72" s="1032"/>
      <c r="M72" s="1032"/>
      <c r="N72" s="1032"/>
      <c r="O72" s="1032"/>
      <c r="P72" s="1033"/>
      <c r="Q72" s="1034">
        <v>15308</v>
      </c>
      <c r="R72" s="1028"/>
      <c r="S72" s="1028"/>
      <c r="T72" s="1028"/>
      <c r="U72" s="1028"/>
      <c r="V72" s="1028">
        <v>14789</v>
      </c>
      <c r="W72" s="1028"/>
      <c r="X72" s="1028"/>
      <c r="Y72" s="1028"/>
      <c r="Z72" s="1028"/>
      <c r="AA72" s="1028">
        <v>519</v>
      </c>
      <c r="AB72" s="1028"/>
      <c r="AC72" s="1028"/>
      <c r="AD72" s="1028"/>
      <c r="AE72" s="1028"/>
      <c r="AF72" s="1028">
        <v>515</v>
      </c>
      <c r="AG72" s="1028"/>
      <c r="AH72" s="1028"/>
      <c r="AI72" s="1028"/>
      <c r="AJ72" s="1028"/>
      <c r="AK72" s="1028">
        <v>1469</v>
      </c>
      <c r="AL72" s="1028"/>
      <c r="AM72" s="1028"/>
      <c r="AN72" s="1028"/>
      <c r="AO72" s="1028"/>
      <c r="AP72" s="1028">
        <v>2379</v>
      </c>
      <c r="AQ72" s="1028"/>
      <c r="AR72" s="1028"/>
      <c r="AS72" s="1028"/>
      <c r="AT72" s="1028"/>
      <c r="AU72" s="1028">
        <v>13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586</v>
      </c>
      <c r="C73" s="1032"/>
      <c r="D73" s="1032"/>
      <c r="E73" s="1032"/>
      <c r="F73" s="1032"/>
      <c r="G73" s="1032"/>
      <c r="H73" s="1032"/>
      <c r="I73" s="1032"/>
      <c r="J73" s="1032"/>
      <c r="K73" s="1032"/>
      <c r="L73" s="1032"/>
      <c r="M73" s="1032"/>
      <c r="N73" s="1032"/>
      <c r="O73" s="1032"/>
      <c r="P73" s="1033"/>
      <c r="Q73" s="1034">
        <v>821</v>
      </c>
      <c r="R73" s="1028"/>
      <c r="S73" s="1028"/>
      <c r="T73" s="1028"/>
      <c r="U73" s="1028"/>
      <c r="V73" s="1028">
        <v>633</v>
      </c>
      <c r="W73" s="1028"/>
      <c r="X73" s="1028"/>
      <c r="Y73" s="1028"/>
      <c r="Z73" s="1028"/>
      <c r="AA73" s="1028">
        <v>188</v>
      </c>
      <c r="AB73" s="1028"/>
      <c r="AC73" s="1028"/>
      <c r="AD73" s="1028"/>
      <c r="AE73" s="1028"/>
      <c r="AF73" s="1028">
        <v>188</v>
      </c>
      <c r="AG73" s="1028"/>
      <c r="AH73" s="1028"/>
      <c r="AI73" s="1028"/>
      <c r="AJ73" s="1028"/>
      <c r="AK73" s="1028">
        <v>0</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587</v>
      </c>
      <c r="C74" s="1032"/>
      <c r="D74" s="1032"/>
      <c r="E74" s="1032"/>
      <c r="F74" s="1032"/>
      <c r="G74" s="1032"/>
      <c r="H74" s="1032"/>
      <c r="I74" s="1032"/>
      <c r="J74" s="1032"/>
      <c r="K74" s="1032"/>
      <c r="L74" s="1032"/>
      <c r="M74" s="1032"/>
      <c r="N74" s="1032"/>
      <c r="O74" s="1032"/>
      <c r="P74" s="1033"/>
      <c r="Q74" s="1034">
        <v>10757</v>
      </c>
      <c r="R74" s="1028"/>
      <c r="S74" s="1028"/>
      <c r="T74" s="1028"/>
      <c r="U74" s="1028"/>
      <c r="V74" s="1028">
        <v>10644</v>
      </c>
      <c r="W74" s="1028"/>
      <c r="X74" s="1028"/>
      <c r="Y74" s="1028"/>
      <c r="Z74" s="1028"/>
      <c r="AA74" s="1028">
        <v>113</v>
      </c>
      <c r="AB74" s="1028"/>
      <c r="AC74" s="1028"/>
      <c r="AD74" s="1028"/>
      <c r="AE74" s="1028"/>
      <c r="AF74" s="1028">
        <v>2082</v>
      </c>
      <c r="AG74" s="1028"/>
      <c r="AH74" s="1028"/>
      <c r="AI74" s="1028"/>
      <c r="AJ74" s="1028"/>
      <c r="AK74" s="1028">
        <v>839</v>
      </c>
      <c r="AL74" s="1028"/>
      <c r="AM74" s="1028"/>
      <c r="AN74" s="1028"/>
      <c r="AO74" s="1028"/>
      <c r="AP74" s="1028">
        <v>4812</v>
      </c>
      <c r="AQ74" s="1028"/>
      <c r="AR74" s="1028"/>
      <c r="AS74" s="1028"/>
      <c r="AT74" s="1028"/>
      <c r="AU74" s="1028">
        <v>143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390</v>
      </c>
      <c r="B88" s="1001" t="s">
        <v>418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419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427</v>
      </c>
      <c r="AB109" s="951"/>
      <c r="AC109" s="951"/>
      <c r="AD109" s="951"/>
      <c r="AE109" s="952"/>
      <c r="AF109" s="953" t="s">
        <v>428</v>
      </c>
      <c r="AG109" s="951"/>
      <c r="AH109" s="951"/>
      <c r="AI109" s="951"/>
      <c r="AJ109" s="952"/>
      <c r="AK109" s="953" t="s">
        <v>306</v>
      </c>
      <c r="AL109" s="951"/>
      <c r="AM109" s="951"/>
      <c r="AN109" s="951"/>
      <c r="AO109" s="952"/>
      <c r="AP109" s="953" t="s">
        <v>429</v>
      </c>
      <c r="AQ109" s="951"/>
      <c r="AR109" s="951"/>
      <c r="AS109" s="951"/>
      <c r="AT109" s="982"/>
      <c r="AU109" s="950" t="s">
        <v>426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427</v>
      </c>
      <c r="BR109" s="951"/>
      <c r="BS109" s="951"/>
      <c r="BT109" s="951"/>
      <c r="BU109" s="952"/>
      <c r="BV109" s="953" t="s">
        <v>428</v>
      </c>
      <c r="BW109" s="951"/>
      <c r="BX109" s="951"/>
      <c r="BY109" s="951"/>
      <c r="BZ109" s="952"/>
      <c r="CA109" s="953" t="s">
        <v>306</v>
      </c>
      <c r="CB109" s="951"/>
      <c r="CC109" s="951"/>
      <c r="CD109" s="951"/>
      <c r="CE109" s="952"/>
      <c r="CF109" s="989" t="s">
        <v>429</v>
      </c>
      <c r="CG109" s="989"/>
      <c r="CH109" s="989"/>
      <c r="CI109" s="989"/>
      <c r="CJ109" s="989"/>
      <c r="CK109" s="953" t="s">
        <v>430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427</v>
      </c>
      <c r="DH109" s="951"/>
      <c r="DI109" s="951"/>
      <c r="DJ109" s="951"/>
      <c r="DK109" s="952"/>
      <c r="DL109" s="953" t="s">
        <v>428</v>
      </c>
      <c r="DM109" s="951"/>
      <c r="DN109" s="951"/>
      <c r="DO109" s="951"/>
      <c r="DP109" s="952"/>
      <c r="DQ109" s="953" t="s">
        <v>306</v>
      </c>
      <c r="DR109" s="951"/>
      <c r="DS109" s="951"/>
      <c r="DT109" s="951"/>
      <c r="DU109" s="952"/>
      <c r="DV109" s="953" t="s">
        <v>429</v>
      </c>
      <c r="DW109" s="951"/>
      <c r="DX109" s="951"/>
      <c r="DY109" s="951"/>
      <c r="DZ109" s="982"/>
    </row>
    <row r="110" spans="1:131" s="248" customFormat="1" ht="26.25" customHeight="1">
      <c r="A110" s="853" t="s">
        <v>431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106469</v>
      </c>
      <c r="AB110" s="944"/>
      <c r="AC110" s="944"/>
      <c r="AD110" s="944"/>
      <c r="AE110" s="945"/>
      <c r="AF110" s="946">
        <v>115933</v>
      </c>
      <c r="AG110" s="944"/>
      <c r="AH110" s="944"/>
      <c r="AI110" s="944"/>
      <c r="AJ110" s="945"/>
      <c r="AK110" s="946">
        <v>122873</v>
      </c>
      <c r="AL110" s="944"/>
      <c r="AM110" s="944"/>
      <c r="AN110" s="944"/>
      <c r="AO110" s="945"/>
      <c r="AP110" s="947">
        <v>18.7</v>
      </c>
      <c r="AQ110" s="948"/>
      <c r="AR110" s="948"/>
      <c r="AS110" s="948"/>
      <c r="AT110" s="949"/>
      <c r="AU110" s="983" t="s">
        <v>73</v>
      </c>
      <c r="AV110" s="984"/>
      <c r="AW110" s="984"/>
      <c r="AX110" s="984"/>
      <c r="AY110" s="984"/>
      <c r="AZ110" s="909" t="s">
        <v>432</v>
      </c>
      <c r="BA110" s="854"/>
      <c r="BB110" s="854"/>
      <c r="BC110" s="854"/>
      <c r="BD110" s="854"/>
      <c r="BE110" s="854"/>
      <c r="BF110" s="854"/>
      <c r="BG110" s="854"/>
      <c r="BH110" s="854"/>
      <c r="BI110" s="854"/>
      <c r="BJ110" s="854"/>
      <c r="BK110" s="854"/>
      <c r="BL110" s="854"/>
      <c r="BM110" s="854"/>
      <c r="BN110" s="854"/>
      <c r="BO110" s="854"/>
      <c r="BP110" s="855"/>
      <c r="BQ110" s="910">
        <v>1295256</v>
      </c>
      <c r="BR110" s="891"/>
      <c r="BS110" s="891"/>
      <c r="BT110" s="891"/>
      <c r="BU110" s="891"/>
      <c r="BV110" s="891">
        <v>1305256</v>
      </c>
      <c r="BW110" s="891"/>
      <c r="BX110" s="891"/>
      <c r="BY110" s="891"/>
      <c r="BZ110" s="891"/>
      <c r="CA110" s="891">
        <v>1408721</v>
      </c>
      <c r="CB110" s="891"/>
      <c r="CC110" s="891"/>
      <c r="CD110" s="891"/>
      <c r="CE110" s="891"/>
      <c r="CF110" s="915">
        <v>214.7</v>
      </c>
      <c r="CG110" s="916"/>
      <c r="CH110" s="916"/>
      <c r="CI110" s="916"/>
      <c r="CJ110" s="916"/>
      <c r="CK110" s="979" t="s">
        <v>433</v>
      </c>
      <c r="CL110" s="865"/>
      <c r="CM110" s="940" t="s">
        <v>434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139</v>
      </c>
      <c r="DH110" s="891"/>
      <c r="DI110" s="891"/>
      <c r="DJ110" s="891"/>
      <c r="DK110" s="891"/>
      <c r="DL110" s="891" t="s">
        <v>139</v>
      </c>
      <c r="DM110" s="891"/>
      <c r="DN110" s="891"/>
      <c r="DO110" s="891"/>
      <c r="DP110" s="891"/>
      <c r="DQ110" s="891" t="s">
        <v>139</v>
      </c>
      <c r="DR110" s="891"/>
      <c r="DS110" s="891"/>
      <c r="DT110" s="891"/>
      <c r="DU110" s="891"/>
      <c r="DV110" s="892" t="s">
        <v>435</v>
      </c>
      <c r="DW110" s="892"/>
      <c r="DX110" s="892"/>
      <c r="DY110" s="892"/>
      <c r="DZ110" s="893"/>
    </row>
    <row r="111" spans="1:131" s="248" customFormat="1" ht="26.25" customHeight="1">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435</v>
      </c>
      <c r="AB111" s="972"/>
      <c r="AC111" s="972"/>
      <c r="AD111" s="972"/>
      <c r="AE111" s="973"/>
      <c r="AF111" s="974" t="s">
        <v>435</v>
      </c>
      <c r="AG111" s="972"/>
      <c r="AH111" s="972"/>
      <c r="AI111" s="972"/>
      <c r="AJ111" s="973"/>
      <c r="AK111" s="974" t="s">
        <v>435</v>
      </c>
      <c r="AL111" s="972"/>
      <c r="AM111" s="972"/>
      <c r="AN111" s="972"/>
      <c r="AO111" s="973"/>
      <c r="AP111" s="975" t="s">
        <v>139</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t="s">
        <v>435</v>
      </c>
      <c r="BR111" s="863"/>
      <c r="BS111" s="863"/>
      <c r="BT111" s="863"/>
      <c r="BU111" s="863"/>
      <c r="BV111" s="863" t="s">
        <v>435</v>
      </c>
      <c r="BW111" s="863"/>
      <c r="BX111" s="863"/>
      <c r="BY111" s="863"/>
      <c r="BZ111" s="863"/>
      <c r="CA111" s="863" t="s">
        <v>435</v>
      </c>
      <c r="CB111" s="863"/>
      <c r="CC111" s="863"/>
      <c r="CD111" s="863"/>
      <c r="CE111" s="863"/>
      <c r="CF111" s="924" t="s">
        <v>435</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435</v>
      </c>
      <c r="DH111" s="863"/>
      <c r="DI111" s="863"/>
      <c r="DJ111" s="863"/>
      <c r="DK111" s="863"/>
      <c r="DL111" s="863" t="s">
        <v>139</v>
      </c>
      <c r="DM111" s="863"/>
      <c r="DN111" s="863"/>
      <c r="DO111" s="863"/>
      <c r="DP111" s="863"/>
      <c r="DQ111" s="863" t="s">
        <v>435</v>
      </c>
      <c r="DR111" s="863"/>
      <c r="DS111" s="863"/>
      <c r="DT111" s="863"/>
      <c r="DU111" s="863"/>
      <c r="DV111" s="840" t="s">
        <v>139</v>
      </c>
      <c r="DW111" s="840"/>
      <c r="DX111" s="840"/>
      <c r="DY111" s="840"/>
      <c r="DZ111" s="841"/>
    </row>
    <row r="112" spans="1:131" s="248" customFormat="1" ht="26.25" customHeight="1">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435</v>
      </c>
      <c r="AB112" s="826"/>
      <c r="AC112" s="826"/>
      <c r="AD112" s="826"/>
      <c r="AE112" s="827"/>
      <c r="AF112" s="828" t="s">
        <v>139</v>
      </c>
      <c r="AG112" s="826"/>
      <c r="AH112" s="826"/>
      <c r="AI112" s="826"/>
      <c r="AJ112" s="827"/>
      <c r="AK112" s="828" t="s">
        <v>435</v>
      </c>
      <c r="AL112" s="826"/>
      <c r="AM112" s="826"/>
      <c r="AN112" s="826"/>
      <c r="AO112" s="827"/>
      <c r="AP112" s="873" t="s">
        <v>139</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v>245988</v>
      </c>
      <c r="BR112" s="863"/>
      <c r="BS112" s="863"/>
      <c r="BT112" s="863"/>
      <c r="BU112" s="863"/>
      <c r="BV112" s="863">
        <v>277900</v>
      </c>
      <c r="BW112" s="863"/>
      <c r="BX112" s="863"/>
      <c r="BY112" s="863"/>
      <c r="BZ112" s="863"/>
      <c r="CA112" s="863">
        <v>311481</v>
      </c>
      <c r="CB112" s="863"/>
      <c r="CC112" s="863"/>
      <c r="CD112" s="863"/>
      <c r="CE112" s="863"/>
      <c r="CF112" s="924">
        <v>47.5</v>
      </c>
      <c r="CG112" s="925"/>
      <c r="CH112" s="925"/>
      <c r="CI112" s="925"/>
      <c r="CJ112" s="925"/>
      <c r="CK112" s="980"/>
      <c r="CL112" s="867"/>
      <c r="CM112" s="870" t="s">
        <v>442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435</v>
      </c>
      <c r="DH112" s="863"/>
      <c r="DI112" s="863"/>
      <c r="DJ112" s="863"/>
      <c r="DK112" s="863"/>
      <c r="DL112" s="863" t="s">
        <v>139</v>
      </c>
      <c r="DM112" s="863"/>
      <c r="DN112" s="863"/>
      <c r="DO112" s="863"/>
      <c r="DP112" s="863"/>
      <c r="DQ112" s="863" t="s">
        <v>139</v>
      </c>
      <c r="DR112" s="863"/>
      <c r="DS112" s="863"/>
      <c r="DT112" s="863"/>
      <c r="DU112" s="863"/>
      <c r="DV112" s="840" t="s">
        <v>139</v>
      </c>
      <c r="DW112" s="840"/>
      <c r="DX112" s="840"/>
      <c r="DY112" s="840"/>
      <c r="DZ112" s="841"/>
    </row>
    <row r="113" spans="1:130" s="248" customFormat="1" ht="26.25" customHeight="1">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11753</v>
      </c>
      <c r="AB113" s="972"/>
      <c r="AC113" s="972"/>
      <c r="AD113" s="972"/>
      <c r="AE113" s="973"/>
      <c r="AF113" s="974">
        <v>11998</v>
      </c>
      <c r="AG113" s="972"/>
      <c r="AH113" s="972"/>
      <c r="AI113" s="972"/>
      <c r="AJ113" s="973"/>
      <c r="AK113" s="974">
        <v>20961</v>
      </c>
      <c r="AL113" s="972"/>
      <c r="AM113" s="972"/>
      <c r="AN113" s="972"/>
      <c r="AO113" s="973"/>
      <c r="AP113" s="975">
        <v>3.2</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v>226476</v>
      </c>
      <c r="BR113" s="863"/>
      <c r="BS113" s="863"/>
      <c r="BT113" s="863"/>
      <c r="BU113" s="863"/>
      <c r="BV113" s="863">
        <v>178427</v>
      </c>
      <c r="BW113" s="863"/>
      <c r="BX113" s="863"/>
      <c r="BY113" s="863"/>
      <c r="BZ113" s="863"/>
      <c r="CA113" s="863">
        <v>156036</v>
      </c>
      <c r="CB113" s="863"/>
      <c r="CC113" s="863"/>
      <c r="CD113" s="863"/>
      <c r="CE113" s="863"/>
      <c r="CF113" s="924">
        <v>23.8</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139</v>
      </c>
      <c r="DH113" s="826"/>
      <c r="DI113" s="826"/>
      <c r="DJ113" s="826"/>
      <c r="DK113" s="827"/>
      <c r="DL113" s="828" t="s">
        <v>435</v>
      </c>
      <c r="DM113" s="826"/>
      <c r="DN113" s="826"/>
      <c r="DO113" s="826"/>
      <c r="DP113" s="827"/>
      <c r="DQ113" s="828" t="s">
        <v>435</v>
      </c>
      <c r="DR113" s="826"/>
      <c r="DS113" s="826"/>
      <c r="DT113" s="826"/>
      <c r="DU113" s="827"/>
      <c r="DV113" s="873" t="s">
        <v>139</v>
      </c>
      <c r="DW113" s="874"/>
      <c r="DX113" s="874"/>
      <c r="DY113" s="874"/>
      <c r="DZ113" s="875"/>
    </row>
    <row r="114" spans="1:130" s="248" customFormat="1" ht="26.25" customHeight="1">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23216</v>
      </c>
      <c r="AB114" s="826"/>
      <c r="AC114" s="826"/>
      <c r="AD114" s="826"/>
      <c r="AE114" s="827"/>
      <c r="AF114" s="828">
        <v>21147</v>
      </c>
      <c r="AG114" s="826"/>
      <c r="AH114" s="826"/>
      <c r="AI114" s="826"/>
      <c r="AJ114" s="827"/>
      <c r="AK114" s="828">
        <v>25846</v>
      </c>
      <c r="AL114" s="826"/>
      <c r="AM114" s="826"/>
      <c r="AN114" s="826"/>
      <c r="AO114" s="827"/>
      <c r="AP114" s="873">
        <v>3.9</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307858</v>
      </c>
      <c r="BR114" s="863"/>
      <c r="BS114" s="863"/>
      <c r="BT114" s="863"/>
      <c r="BU114" s="863"/>
      <c r="BV114" s="863">
        <v>350347</v>
      </c>
      <c r="BW114" s="863"/>
      <c r="BX114" s="863"/>
      <c r="BY114" s="863"/>
      <c r="BZ114" s="863"/>
      <c r="CA114" s="863">
        <v>328216</v>
      </c>
      <c r="CB114" s="863"/>
      <c r="CC114" s="863"/>
      <c r="CD114" s="863"/>
      <c r="CE114" s="863"/>
      <c r="CF114" s="924">
        <v>50</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435</v>
      </c>
      <c r="DH114" s="826"/>
      <c r="DI114" s="826"/>
      <c r="DJ114" s="826"/>
      <c r="DK114" s="827"/>
      <c r="DL114" s="828" t="s">
        <v>139</v>
      </c>
      <c r="DM114" s="826"/>
      <c r="DN114" s="826"/>
      <c r="DO114" s="826"/>
      <c r="DP114" s="827"/>
      <c r="DQ114" s="828" t="s">
        <v>139</v>
      </c>
      <c r="DR114" s="826"/>
      <c r="DS114" s="826"/>
      <c r="DT114" s="826"/>
      <c r="DU114" s="827"/>
      <c r="DV114" s="873" t="s">
        <v>139</v>
      </c>
      <c r="DW114" s="874"/>
      <c r="DX114" s="874"/>
      <c r="DY114" s="874"/>
      <c r="DZ114" s="875"/>
    </row>
    <row r="115" spans="1:130" s="248" customFormat="1" ht="26.25" customHeight="1">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139</v>
      </c>
      <c r="AB115" s="972"/>
      <c r="AC115" s="972"/>
      <c r="AD115" s="972"/>
      <c r="AE115" s="973"/>
      <c r="AF115" s="974" t="s">
        <v>139</v>
      </c>
      <c r="AG115" s="972"/>
      <c r="AH115" s="972"/>
      <c r="AI115" s="972"/>
      <c r="AJ115" s="973"/>
      <c r="AK115" s="974" t="s">
        <v>435</v>
      </c>
      <c r="AL115" s="972"/>
      <c r="AM115" s="972"/>
      <c r="AN115" s="972"/>
      <c r="AO115" s="973"/>
      <c r="AP115" s="975" t="s">
        <v>139</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t="s">
        <v>139</v>
      </c>
      <c r="BR115" s="863"/>
      <c r="BS115" s="863"/>
      <c r="BT115" s="863"/>
      <c r="BU115" s="863"/>
      <c r="BV115" s="863" t="s">
        <v>139</v>
      </c>
      <c r="BW115" s="863"/>
      <c r="BX115" s="863"/>
      <c r="BY115" s="863"/>
      <c r="BZ115" s="863"/>
      <c r="CA115" s="863" t="s">
        <v>139</v>
      </c>
      <c r="CB115" s="863"/>
      <c r="CC115" s="863"/>
      <c r="CD115" s="863"/>
      <c r="CE115" s="863"/>
      <c r="CF115" s="924" t="s">
        <v>139</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139</v>
      </c>
      <c r="DH115" s="826"/>
      <c r="DI115" s="826"/>
      <c r="DJ115" s="826"/>
      <c r="DK115" s="827"/>
      <c r="DL115" s="828" t="s">
        <v>139</v>
      </c>
      <c r="DM115" s="826"/>
      <c r="DN115" s="826"/>
      <c r="DO115" s="826"/>
      <c r="DP115" s="827"/>
      <c r="DQ115" s="828" t="s">
        <v>139</v>
      </c>
      <c r="DR115" s="826"/>
      <c r="DS115" s="826"/>
      <c r="DT115" s="826"/>
      <c r="DU115" s="827"/>
      <c r="DV115" s="873" t="s">
        <v>139</v>
      </c>
      <c r="DW115" s="874"/>
      <c r="DX115" s="874"/>
      <c r="DY115" s="874"/>
      <c r="DZ115" s="875"/>
    </row>
    <row r="116" spans="1:130" s="248" customFormat="1" ht="26.25" customHeight="1">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8</v>
      </c>
      <c r="AB116" s="826"/>
      <c r="AC116" s="826"/>
      <c r="AD116" s="826"/>
      <c r="AE116" s="827"/>
      <c r="AF116" s="828">
        <v>3</v>
      </c>
      <c r="AG116" s="826"/>
      <c r="AH116" s="826"/>
      <c r="AI116" s="826"/>
      <c r="AJ116" s="827"/>
      <c r="AK116" s="828">
        <v>9</v>
      </c>
      <c r="AL116" s="826"/>
      <c r="AM116" s="826"/>
      <c r="AN116" s="826"/>
      <c r="AO116" s="827"/>
      <c r="AP116" s="873">
        <v>0</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435</v>
      </c>
      <c r="BR116" s="863"/>
      <c r="BS116" s="863"/>
      <c r="BT116" s="863"/>
      <c r="BU116" s="863"/>
      <c r="BV116" s="863" t="s">
        <v>139</v>
      </c>
      <c r="BW116" s="863"/>
      <c r="BX116" s="863"/>
      <c r="BY116" s="863"/>
      <c r="BZ116" s="863"/>
      <c r="CA116" s="863" t="s">
        <v>139</v>
      </c>
      <c r="CB116" s="863"/>
      <c r="CC116" s="863"/>
      <c r="CD116" s="863"/>
      <c r="CE116" s="863"/>
      <c r="CF116" s="924" t="s">
        <v>139</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139</v>
      </c>
      <c r="DH116" s="826"/>
      <c r="DI116" s="826"/>
      <c r="DJ116" s="826"/>
      <c r="DK116" s="827"/>
      <c r="DL116" s="828" t="s">
        <v>139</v>
      </c>
      <c r="DM116" s="826"/>
      <c r="DN116" s="826"/>
      <c r="DO116" s="826"/>
      <c r="DP116" s="827"/>
      <c r="DQ116" s="828" t="s">
        <v>139</v>
      </c>
      <c r="DR116" s="826"/>
      <c r="DS116" s="826"/>
      <c r="DT116" s="826"/>
      <c r="DU116" s="827"/>
      <c r="DV116" s="873" t="s">
        <v>139</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141446</v>
      </c>
      <c r="AB117" s="958"/>
      <c r="AC117" s="958"/>
      <c r="AD117" s="958"/>
      <c r="AE117" s="959"/>
      <c r="AF117" s="960">
        <v>149081</v>
      </c>
      <c r="AG117" s="958"/>
      <c r="AH117" s="958"/>
      <c r="AI117" s="958"/>
      <c r="AJ117" s="959"/>
      <c r="AK117" s="960">
        <v>169689</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139</v>
      </c>
      <c r="BR117" s="863"/>
      <c r="BS117" s="863"/>
      <c r="BT117" s="863"/>
      <c r="BU117" s="863"/>
      <c r="BV117" s="863" t="s">
        <v>139</v>
      </c>
      <c r="BW117" s="863"/>
      <c r="BX117" s="863"/>
      <c r="BY117" s="863"/>
      <c r="BZ117" s="863"/>
      <c r="CA117" s="863" t="s">
        <v>139</v>
      </c>
      <c r="CB117" s="863"/>
      <c r="CC117" s="863"/>
      <c r="CD117" s="863"/>
      <c r="CE117" s="863"/>
      <c r="CF117" s="924" t="s">
        <v>139</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139</v>
      </c>
      <c r="DH117" s="826"/>
      <c r="DI117" s="826"/>
      <c r="DJ117" s="826"/>
      <c r="DK117" s="827"/>
      <c r="DL117" s="828" t="s">
        <v>139</v>
      </c>
      <c r="DM117" s="826"/>
      <c r="DN117" s="826"/>
      <c r="DO117" s="826"/>
      <c r="DP117" s="827"/>
      <c r="DQ117" s="828" t="s">
        <v>139</v>
      </c>
      <c r="DR117" s="826"/>
      <c r="DS117" s="826"/>
      <c r="DT117" s="826"/>
      <c r="DU117" s="827"/>
      <c r="DV117" s="873" t="s">
        <v>139</v>
      </c>
      <c r="DW117" s="874"/>
      <c r="DX117" s="874"/>
      <c r="DY117" s="874"/>
      <c r="DZ117" s="875"/>
    </row>
    <row r="118" spans="1:130" s="248" customFormat="1" ht="26.25" customHeight="1">
      <c r="A118" s="950" t="s">
        <v>430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427</v>
      </c>
      <c r="AB118" s="951"/>
      <c r="AC118" s="951"/>
      <c r="AD118" s="951"/>
      <c r="AE118" s="952"/>
      <c r="AF118" s="953" t="s">
        <v>428</v>
      </c>
      <c r="AG118" s="951"/>
      <c r="AH118" s="951"/>
      <c r="AI118" s="951"/>
      <c r="AJ118" s="952"/>
      <c r="AK118" s="953" t="s">
        <v>306</v>
      </c>
      <c r="AL118" s="951"/>
      <c r="AM118" s="951"/>
      <c r="AN118" s="951"/>
      <c r="AO118" s="952"/>
      <c r="AP118" s="954" t="s">
        <v>429</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435</v>
      </c>
      <c r="BR118" s="894"/>
      <c r="BS118" s="894"/>
      <c r="BT118" s="894"/>
      <c r="BU118" s="894"/>
      <c r="BV118" s="894" t="s">
        <v>435</v>
      </c>
      <c r="BW118" s="894"/>
      <c r="BX118" s="894"/>
      <c r="BY118" s="894"/>
      <c r="BZ118" s="894"/>
      <c r="CA118" s="894" t="s">
        <v>435</v>
      </c>
      <c r="CB118" s="894"/>
      <c r="CC118" s="894"/>
      <c r="CD118" s="894"/>
      <c r="CE118" s="894"/>
      <c r="CF118" s="924" t="s">
        <v>435</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139</v>
      </c>
      <c r="DH118" s="826"/>
      <c r="DI118" s="826"/>
      <c r="DJ118" s="826"/>
      <c r="DK118" s="827"/>
      <c r="DL118" s="828" t="s">
        <v>435</v>
      </c>
      <c r="DM118" s="826"/>
      <c r="DN118" s="826"/>
      <c r="DO118" s="826"/>
      <c r="DP118" s="827"/>
      <c r="DQ118" s="828" t="s">
        <v>435</v>
      </c>
      <c r="DR118" s="826"/>
      <c r="DS118" s="826"/>
      <c r="DT118" s="826"/>
      <c r="DU118" s="827"/>
      <c r="DV118" s="873" t="s">
        <v>435</v>
      </c>
      <c r="DW118" s="874"/>
      <c r="DX118" s="874"/>
      <c r="DY118" s="874"/>
      <c r="DZ118" s="875"/>
    </row>
    <row r="119" spans="1:130" s="248" customFormat="1" ht="26.25" customHeight="1">
      <c r="A119" s="864" t="s">
        <v>433</v>
      </c>
      <c r="B119" s="865"/>
      <c r="C119" s="940" t="s">
        <v>434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435</v>
      </c>
      <c r="AB119" s="944"/>
      <c r="AC119" s="944"/>
      <c r="AD119" s="944"/>
      <c r="AE119" s="945"/>
      <c r="AF119" s="946" t="s">
        <v>435</v>
      </c>
      <c r="AG119" s="944"/>
      <c r="AH119" s="944"/>
      <c r="AI119" s="944"/>
      <c r="AJ119" s="945"/>
      <c r="AK119" s="946" t="s">
        <v>435</v>
      </c>
      <c r="AL119" s="944"/>
      <c r="AM119" s="944"/>
      <c r="AN119" s="944"/>
      <c r="AO119" s="945"/>
      <c r="AP119" s="947" t="s">
        <v>435</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460</v>
      </c>
      <c r="BP119" s="927"/>
      <c r="BQ119" s="931">
        <v>2075578</v>
      </c>
      <c r="BR119" s="894"/>
      <c r="BS119" s="894"/>
      <c r="BT119" s="894"/>
      <c r="BU119" s="894"/>
      <c r="BV119" s="894">
        <v>2111930</v>
      </c>
      <c r="BW119" s="894"/>
      <c r="BX119" s="894"/>
      <c r="BY119" s="894"/>
      <c r="BZ119" s="894"/>
      <c r="CA119" s="894">
        <v>2204454</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435</v>
      </c>
      <c r="DH119" s="809"/>
      <c r="DI119" s="809"/>
      <c r="DJ119" s="809"/>
      <c r="DK119" s="810"/>
      <c r="DL119" s="811" t="s">
        <v>435</v>
      </c>
      <c r="DM119" s="809"/>
      <c r="DN119" s="809"/>
      <c r="DO119" s="809"/>
      <c r="DP119" s="810"/>
      <c r="DQ119" s="811" t="s">
        <v>435</v>
      </c>
      <c r="DR119" s="809"/>
      <c r="DS119" s="809"/>
      <c r="DT119" s="809"/>
      <c r="DU119" s="810"/>
      <c r="DV119" s="897" t="s">
        <v>435</v>
      </c>
      <c r="DW119" s="898"/>
      <c r="DX119" s="898"/>
      <c r="DY119" s="898"/>
      <c r="DZ119" s="899"/>
    </row>
    <row r="120" spans="1:130" s="248" customFormat="1" ht="26.25" customHeight="1">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435</v>
      </c>
      <c r="AB120" s="826"/>
      <c r="AC120" s="826"/>
      <c r="AD120" s="826"/>
      <c r="AE120" s="827"/>
      <c r="AF120" s="828" t="s">
        <v>435</v>
      </c>
      <c r="AG120" s="826"/>
      <c r="AH120" s="826"/>
      <c r="AI120" s="826"/>
      <c r="AJ120" s="827"/>
      <c r="AK120" s="828" t="s">
        <v>435</v>
      </c>
      <c r="AL120" s="826"/>
      <c r="AM120" s="826"/>
      <c r="AN120" s="826"/>
      <c r="AO120" s="827"/>
      <c r="AP120" s="873" t="s">
        <v>435</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943389</v>
      </c>
      <c r="BR120" s="891"/>
      <c r="BS120" s="891"/>
      <c r="BT120" s="891"/>
      <c r="BU120" s="891"/>
      <c r="BV120" s="891">
        <v>851808</v>
      </c>
      <c r="BW120" s="891"/>
      <c r="BX120" s="891"/>
      <c r="BY120" s="891"/>
      <c r="BZ120" s="891"/>
      <c r="CA120" s="891">
        <v>836494</v>
      </c>
      <c r="CB120" s="891"/>
      <c r="CC120" s="891"/>
      <c r="CD120" s="891"/>
      <c r="CE120" s="891"/>
      <c r="CF120" s="915">
        <v>127.5</v>
      </c>
      <c r="CG120" s="916"/>
      <c r="CH120" s="916"/>
      <c r="CI120" s="916"/>
      <c r="CJ120" s="916"/>
      <c r="CK120" s="917" t="s">
        <v>464</v>
      </c>
      <c r="CL120" s="901"/>
      <c r="CM120" s="901"/>
      <c r="CN120" s="901"/>
      <c r="CO120" s="902"/>
      <c r="CP120" s="921" t="s">
        <v>465</v>
      </c>
      <c r="CQ120" s="922"/>
      <c r="CR120" s="922"/>
      <c r="CS120" s="922"/>
      <c r="CT120" s="922"/>
      <c r="CU120" s="922"/>
      <c r="CV120" s="922"/>
      <c r="CW120" s="922"/>
      <c r="CX120" s="922"/>
      <c r="CY120" s="922"/>
      <c r="CZ120" s="922"/>
      <c r="DA120" s="922"/>
      <c r="DB120" s="922"/>
      <c r="DC120" s="922"/>
      <c r="DD120" s="922"/>
      <c r="DE120" s="922"/>
      <c r="DF120" s="923"/>
      <c r="DG120" s="910">
        <v>133941</v>
      </c>
      <c r="DH120" s="891"/>
      <c r="DI120" s="891"/>
      <c r="DJ120" s="891"/>
      <c r="DK120" s="891"/>
      <c r="DL120" s="891">
        <v>149984</v>
      </c>
      <c r="DM120" s="891"/>
      <c r="DN120" s="891"/>
      <c r="DO120" s="891"/>
      <c r="DP120" s="891"/>
      <c r="DQ120" s="891">
        <v>196370</v>
      </c>
      <c r="DR120" s="891"/>
      <c r="DS120" s="891"/>
      <c r="DT120" s="891"/>
      <c r="DU120" s="891"/>
      <c r="DV120" s="892">
        <v>29.9</v>
      </c>
      <c r="DW120" s="892"/>
      <c r="DX120" s="892"/>
      <c r="DY120" s="892"/>
      <c r="DZ120" s="893"/>
    </row>
    <row r="121" spans="1:130" s="248" customFormat="1" ht="26.25" customHeight="1">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435</v>
      </c>
      <c r="AB121" s="826"/>
      <c r="AC121" s="826"/>
      <c r="AD121" s="826"/>
      <c r="AE121" s="827"/>
      <c r="AF121" s="828" t="s">
        <v>435</v>
      </c>
      <c r="AG121" s="826"/>
      <c r="AH121" s="826"/>
      <c r="AI121" s="826"/>
      <c r="AJ121" s="827"/>
      <c r="AK121" s="828" t="s">
        <v>435</v>
      </c>
      <c r="AL121" s="826"/>
      <c r="AM121" s="826"/>
      <c r="AN121" s="826"/>
      <c r="AO121" s="827"/>
      <c r="AP121" s="873" t="s">
        <v>435</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57477</v>
      </c>
      <c r="BR121" s="863"/>
      <c r="BS121" s="863"/>
      <c r="BT121" s="863"/>
      <c r="BU121" s="863"/>
      <c r="BV121" s="863">
        <v>53139</v>
      </c>
      <c r="BW121" s="863"/>
      <c r="BX121" s="863"/>
      <c r="BY121" s="863"/>
      <c r="BZ121" s="863"/>
      <c r="CA121" s="863">
        <v>49684</v>
      </c>
      <c r="CB121" s="863"/>
      <c r="CC121" s="863"/>
      <c r="CD121" s="863"/>
      <c r="CE121" s="863"/>
      <c r="CF121" s="924">
        <v>7.6</v>
      </c>
      <c r="CG121" s="925"/>
      <c r="CH121" s="925"/>
      <c r="CI121" s="925"/>
      <c r="CJ121" s="925"/>
      <c r="CK121" s="918"/>
      <c r="CL121" s="904"/>
      <c r="CM121" s="904"/>
      <c r="CN121" s="904"/>
      <c r="CO121" s="905"/>
      <c r="CP121" s="884" t="s">
        <v>468</v>
      </c>
      <c r="CQ121" s="885"/>
      <c r="CR121" s="885"/>
      <c r="CS121" s="885"/>
      <c r="CT121" s="885"/>
      <c r="CU121" s="885"/>
      <c r="CV121" s="885"/>
      <c r="CW121" s="885"/>
      <c r="CX121" s="885"/>
      <c r="CY121" s="885"/>
      <c r="CZ121" s="885"/>
      <c r="DA121" s="885"/>
      <c r="DB121" s="885"/>
      <c r="DC121" s="885"/>
      <c r="DD121" s="885"/>
      <c r="DE121" s="885"/>
      <c r="DF121" s="886"/>
      <c r="DG121" s="862">
        <v>99170</v>
      </c>
      <c r="DH121" s="863"/>
      <c r="DI121" s="863"/>
      <c r="DJ121" s="863"/>
      <c r="DK121" s="863"/>
      <c r="DL121" s="863">
        <v>95531</v>
      </c>
      <c r="DM121" s="863"/>
      <c r="DN121" s="863"/>
      <c r="DO121" s="863"/>
      <c r="DP121" s="863"/>
      <c r="DQ121" s="863">
        <v>83526</v>
      </c>
      <c r="DR121" s="863"/>
      <c r="DS121" s="863"/>
      <c r="DT121" s="863"/>
      <c r="DU121" s="863"/>
      <c r="DV121" s="840">
        <v>12.7</v>
      </c>
      <c r="DW121" s="840"/>
      <c r="DX121" s="840"/>
      <c r="DY121" s="840"/>
      <c r="DZ121" s="841"/>
    </row>
    <row r="122" spans="1:130" s="248" customFormat="1" ht="26.25" customHeight="1">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435</v>
      </c>
      <c r="AB122" s="826"/>
      <c r="AC122" s="826"/>
      <c r="AD122" s="826"/>
      <c r="AE122" s="827"/>
      <c r="AF122" s="828" t="s">
        <v>435</v>
      </c>
      <c r="AG122" s="826"/>
      <c r="AH122" s="826"/>
      <c r="AI122" s="826"/>
      <c r="AJ122" s="827"/>
      <c r="AK122" s="828" t="s">
        <v>435</v>
      </c>
      <c r="AL122" s="826"/>
      <c r="AM122" s="826"/>
      <c r="AN122" s="826"/>
      <c r="AO122" s="827"/>
      <c r="AP122" s="873" t="s">
        <v>435</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1343765</v>
      </c>
      <c r="BR122" s="894"/>
      <c r="BS122" s="894"/>
      <c r="BT122" s="894"/>
      <c r="BU122" s="894"/>
      <c r="BV122" s="894">
        <v>1356513</v>
      </c>
      <c r="BW122" s="894"/>
      <c r="BX122" s="894"/>
      <c r="BY122" s="894"/>
      <c r="BZ122" s="894"/>
      <c r="CA122" s="894">
        <v>1353245</v>
      </c>
      <c r="CB122" s="894"/>
      <c r="CC122" s="894"/>
      <c r="CD122" s="894"/>
      <c r="CE122" s="894"/>
      <c r="CF122" s="895">
        <v>206.3</v>
      </c>
      <c r="CG122" s="896"/>
      <c r="CH122" s="896"/>
      <c r="CI122" s="896"/>
      <c r="CJ122" s="896"/>
      <c r="CK122" s="918"/>
      <c r="CL122" s="904"/>
      <c r="CM122" s="904"/>
      <c r="CN122" s="904"/>
      <c r="CO122" s="905"/>
      <c r="CP122" s="884" t="s">
        <v>470</v>
      </c>
      <c r="CQ122" s="885"/>
      <c r="CR122" s="885"/>
      <c r="CS122" s="885"/>
      <c r="CT122" s="885"/>
      <c r="CU122" s="885"/>
      <c r="CV122" s="885"/>
      <c r="CW122" s="885"/>
      <c r="CX122" s="885"/>
      <c r="CY122" s="885"/>
      <c r="CZ122" s="885"/>
      <c r="DA122" s="885"/>
      <c r="DB122" s="885"/>
      <c r="DC122" s="885"/>
      <c r="DD122" s="885"/>
      <c r="DE122" s="885"/>
      <c r="DF122" s="886"/>
      <c r="DG122" s="862" t="s">
        <v>435</v>
      </c>
      <c r="DH122" s="863"/>
      <c r="DI122" s="863"/>
      <c r="DJ122" s="863"/>
      <c r="DK122" s="863"/>
      <c r="DL122" s="863">
        <v>32385</v>
      </c>
      <c r="DM122" s="863"/>
      <c r="DN122" s="863"/>
      <c r="DO122" s="863"/>
      <c r="DP122" s="863"/>
      <c r="DQ122" s="863">
        <v>31585</v>
      </c>
      <c r="DR122" s="863"/>
      <c r="DS122" s="863"/>
      <c r="DT122" s="863"/>
      <c r="DU122" s="863"/>
      <c r="DV122" s="840">
        <v>4.8</v>
      </c>
      <c r="DW122" s="840"/>
      <c r="DX122" s="840"/>
      <c r="DY122" s="840"/>
      <c r="DZ122" s="841"/>
    </row>
    <row r="123" spans="1:130" s="248" customFormat="1" ht="26.25" customHeight="1">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435</v>
      </c>
      <c r="AB123" s="826"/>
      <c r="AC123" s="826"/>
      <c r="AD123" s="826"/>
      <c r="AE123" s="827"/>
      <c r="AF123" s="828" t="s">
        <v>435</v>
      </c>
      <c r="AG123" s="826"/>
      <c r="AH123" s="826"/>
      <c r="AI123" s="826"/>
      <c r="AJ123" s="827"/>
      <c r="AK123" s="828" t="s">
        <v>435</v>
      </c>
      <c r="AL123" s="826"/>
      <c r="AM123" s="826"/>
      <c r="AN123" s="826"/>
      <c r="AO123" s="827"/>
      <c r="AP123" s="873" t="s">
        <v>435</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471</v>
      </c>
      <c r="BP123" s="927"/>
      <c r="BQ123" s="881">
        <v>2344631</v>
      </c>
      <c r="BR123" s="882"/>
      <c r="BS123" s="882"/>
      <c r="BT123" s="882"/>
      <c r="BU123" s="882"/>
      <c r="BV123" s="882">
        <v>2261460</v>
      </c>
      <c r="BW123" s="882"/>
      <c r="BX123" s="882"/>
      <c r="BY123" s="882"/>
      <c r="BZ123" s="882"/>
      <c r="CA123" s="882">
        <v>2239423</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139</v>
      </c>
      <c r="AB124" s="826"/>
      <c r="AC124" s="826"/>
      <c r="AD124" s="826"/>
      <c r="AE124" s="827"/>
      <c r="AF124" s="828" t="s">
        <v>435</v>
      </c>
      <c r="AG124" s="826"/>
      <c r="AH124" s="826"/>
      <c r="AI124" s="826"/>
      <c r="AJ124" s="827"/>
      <c r="AK124" s="828" t="s">
        <v>435</v>
      </c>
      <c r="AL124" s="826"/>
      <c r="AM124" s="826"/>
      <c r="AN124" s="826"/>
      <c r="AO124" s="827"/>
      <c r="AP124" s="873" t="s">
        <v>435</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435</v>
      </c>
      <c r="BR124" s="880"/>
      <c r="BS124" s="880"/>
      <c r="BT124" s="880"/>
      <c r="BU124" s="880"/>
      <c r="BV124" s="880" t="s">
        <v>435</v>
      </c>
      <c r="BW124" s="880"/>
      <c r="BX124" s="880"/>
      <c r="BY124" s="880"/>
      <c r="BZ124" s="880"/>
      <c r="CA124" s="880" t="s">
        <v>435</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t="s">
        <v>435</v>
      </c>
      <c r="DH124" s="809"/>
      <c r="DI124" s="809"/>
      <c r="DJ124" s="809"/>
      <c r="DK124" s="810"/>
      <c r="DL124" s="811" t="s">
        <v>139</v>
      </c>
      <c r="DM124" s="809"/>
      <c r="DN124" s="809"/>
      <c r="DO124" s="809"/>
      <c r="DP124" s="810"/>
      <c r="DQ124" s="811" t="s">
        <v>139</v>
      </c>
      <c r="DR124" s="809"/>
      <c r="DS124" s="809"/>
      <c r="DT124" s="809"/>
      <c r="DU124" s="810"/>
      <c r="DV124" s="897" t="s">
        <v>139</v>
      </c>
      <c r="DW124" s="898"/>
      <c r="DX124" s="898"/>
      <c r="DY124" s="898"/>
      <c r="DZ124" s="899"/>
    </row>
    <row r="125" spans="1:130" s="248" customFormat="1" ht="26.25" customHeight="1">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435</v>
      </c>
      <c r="AB125" s="826"/>
      <c r="AC125" s="826"/>
      <c r="AD125" s="826"/>
      <c r="AE125" s="827"/>
      <c r="AF125" s="828" t="s">
        <v>139</v>
      </c>
      <c r="AG125" s="826"/>
      <c r="AH125" s="826"/>
      <c r="AI125" s="826"/>
      <c r="AJ125" s="827"/>
      <c r="AK125" s="828" t="s">
        <v>435</v>
      </c>
      <c r="AL125" s="826"/>
      <c r="AM125" s="826"/>
      <c r="AN125" s="826"/>
      <c r="AO125" s="827"/>
      <c r="AP125" s="873" t="s">
        <v>139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139</v>
      </c>
      <c r="DH125" s="891"/>
      <c r="DI125" s="891"/>
      <c r="DJ125" s="891"/>
      <c r="DK125" s="891"/>
      <c r="DL125" s="891" t="s">
        <v>435</v>
      </c>
      <c r="DM125" s="891"/>
      <c r="DN125" s="891"/>
      <c r="DO125" s="891"/>
      <c r="DP125" s="891"/>
      <c r="DQ125" s="891" t="s">
        <v>139</v>
      </c>
      <c r="DR125" s="891"/>
      <c r="DS125" s="891"/>
      <c r="DT125" s="891"/>
      <c r="DU125" s="891"/>
      <c r="DV125" s="892" t="s">
        <v>435</v>
      </c>
      <c r="DW125" s="892"/>
      <c r="DX125" s="892"/>
      <c r="DY125" s="892"/>
      <c r="DZ125" s="893"/>
    </row>
    <row r="126" spans="1:130" s="248" customFormat="1" ht="26.25" customHeight="1" thickBot="1">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139</v>
      </c>
      <c r="AB126" s="826"/>
      <c r="AC126" s="826"/>
      <c r="AD126" s="826"/>
      <c r="AE126" s="827"/>
      <c r="AF126" s="828" t="s">
        <v>435</v>
      </c>
      <c r="AG126" s="826"/>
      <c r="AH126" s="826"/>
      <c r="AI126" s="826"/>
      <c r="AJ126" s="827"/>
      <c r="AK126" s="828" t="s">
        <v>139</v>
      </c>
      <c r="AL126" s="826"/>
      <c r="AM126" s="826"/>
      <c r="AN126" s="826"/>
      <c r="AO126" s="827"/>
      <c r="AP126" s="873" t="s">
        <v>139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435</v>
      </c>
      <c r="DH126" s="863"/>
      <c r="DI126" s="863"/>
      <c r="DJ126" s="863"/>
      <c r="DK126" s="863"/>
      <c r="DL126" s="863" t="s">
        <v>435</v>
      </c>
      <c r="DM126" s="863"/>
      <c r="DN126" s="863"/>
      <c r="DO126" s="863"/>
      <c r="DP126" s="863"/>
      <c r="DQ126" s="863" t="s">
        <v>139</v>
      </c>
      <c r="DR126" s="863"/>
      <c r="DS126" s="863"/>
      <c r="DT126" s="863"/>
      <c r="DU126" s="863"/>
      <c r="DV126" s="840" t="s">
        <v>139</v>
      </c>
      <c r="DW126" s="840"/>
      <c r="DX126" s="840"/>
      <c r="DY126" s="840"/>
      <c r="DZ126" s="841"/>
    </row>
    <row r="127" spans="1:130" s="248" customFormat="1" ht="26.25" customHeight="1">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435</v>
      </c>
      <c r="AB127" s="826"/>
      <c r="AC127" s="826"/>
      <c r="AD127" s="826"/>
      <c r="AE127" s="827"/>
      <c r="AF127" s="828" t="s">
        <v>435</v>
      </c>
      <c r="AG127" s="826"/>
      <c r="AH127" s="826"/>
      <c r="AI127" s="826"/>
      <c r="AJ127" s="827"/>
      <c r="AK127" s="828" t="s">
        <v>435</v>
      </c>
      <c r="AL127" s="826"/>
      <c r="AM127" s="826"/>
      <c r="AN127" s="826"/>
      <c r="AO127" s="827"/>
      <c r="AP127" s="873" t="s">
        <v>435</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139</v>
      </c>
      <c r="DH127" s="863"/>
      <c r="DI127" s="863"/>
      <c r="DJ127" s="863"/>
      <c r="DK127" s="863"/>
      <c r="DL127" s="863" t="s">
        <v>435</v>
      </c>
      <c r="DM127" s="863"/>
      <c r="DN127" s="863"/>
      <c r="DO127" s="863"/>
      <c r="DP127" s="863"/>
      <c r="DQ127" s="863" t="s">
        <v>139</v>
      </c>
      <c r="DR127" s="863"/>
      <c r="DS127" s="863"/>
      <c r="DT127" s="863"/>
      <c r="DU127" s="863"/>
      <c r="DV127" s="840" t="s">
        <v>435</v>
      </c>
      <c r="DW127" s="840"/>
      <c r="DX127" s="840"/>
      <c r="DY127" s="840"/>
      <c r="DZ127" s="841"/>
    </row>
    <row r="128" spans="1:130" s="248" customFormat="1" ht="26.25" customHeight="1" thickBot="1">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4175</v>
      </c>
      <c r="AB128" s="847"/>
      <c r="AC128" s="847"/>
      <c r="AD128" s="847"/>
      <c r="AE128" s="848"/>
      <c r="AF128" s="849">
        <v>4487</v>
      </c>
      <c r="AG128" s="847"/>
      <c r="AH128" s="847"/>
      <c r="AI128" s="847"/>
      <c r="AJ128" s="848"/>
      <c r="AK128" s="849">
        <v>5147</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139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139</v>
      </c>
      <c r="DH128" s="837"/>
      <c r="DI128" s="837"/>
      <c r="DJ128" s="837"/>
      <c r="DK128" s="837"/>
      <c r="DL128" s="837" t="s">
        <v>487</v>
      </c>
      <c r="DM128" s="837"/>
      <c r="DN128" s="837"/>
      <c r="DO128" s="837"/>
      <c r="DP128" s="837"/>
      <c r="DQ128" s="837" t="s">
        <v>139</v>
      </c>
      <c r="DR128" s="837"/>
      <c r="DS128" s="837"/>
      <c r="DT128" s="837"/>
      <c r="DU128" s="837"/>
      <c r="DV128" s="838" t="s">
        <v>139</v>
      </c>
      <c r="DW128" s="838"/>
      <c r="DX128" s="838"/>
      <c r="DY128" s="838"/>
      <c r="DZ128" s="839"/>
    </row>
    <row r="129" spans="1:131" s="248" customFormat="1" ht="26.25" customHeight="1">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696845</v>
      </c>
      <c r="AB129" s="826"/>
      <c r="AC129" s="826"/>
      <c r="AD129" s="826"/>
      <c r="AE129" s="827"/>
      <c r="AF129" s="828">
        <v>712168</v>
      </c>
      <c r="AG129" s="826"/>
      <c r="AH129" s="826"/>
      <c r="AI129" s="826"/>
      <c r="AJ129" s="827"/>
      <c r="AK129" s="828">
        <v>775738</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139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491</v>
      </c>
      <c r="X130" s="823"/>
      <c r="Y130" s="823"/>
      <c r="Z130" s="824"/>
      <c r="AA130" s="825">
        <v>104036</v>
      </c>
      <c r="AB130" s="826"/>
      <c r="AC130" s="826"/>
      <c r="AD130" s="826"/>
      <c r="AE130" s="827"/>
      <c r="AF130" s="828">
        <v>111394</v>
      </c>
      <c r="AG130" s="826"/>
      <c r="AH130" s="826"/>
      <c r="AI130" s="826"/>
      <c r="AJ130" s="827"/>
      <c r="AK130" s="828">
        <v>119670</v>
      </c>
      <c r="AL130" s="826"/>
      <c r="AM130" s="826"/>
      <c r="AN130" s="826"/>
      <c r="AO130" s="827"/>
      <c r="AP130" s="829"/>
      <c r="AQ130" s="830"/>
      <c r="AR130" s="830"/>
      <c r="AS130" s="830"/>
      <c r="AT130" s="831"/>
      <c r="AU130" s="286"/>
      <c r="AV130" s="286"/>
      <c r="AW130" s="286"/>
      <c r="AX130" s="795" t="s">
        <v>492</v>
      </c>
      <c r="AY130" s="796"/>
      <c r="AZ130" s="796"/>
      <c r="BA130" s="796"/>
      <c r="BB130" s="796"/>
      <c r="BC130" s="796"/>
      <c r="BD130" s="796"/>
      <c r="BE130" s="797"/>
      <c r="BF130" s="798">
        <v>5.9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493</v>
      </c>
      <c r="X131" s="806"/>
      <c r="Y131" s="806"/>
      <c r="Z131" s="807"/>
      <c r="AA131" s="808">
        <v>592809</v>
      </c>
      <c r="AB131" s="809"/>
      <c r="AC131" s="809"/>
      <c r="AD131" s="809"/>
      <c r="AE131" s="810"/>
      <c r="AF131" s="811">
        <v>600774</v>
      </c>
      <c r="AG131" s="809"/>
      <c r="AH131" s="809"/>
      <c r="AI131" s="809"/>
      <c r="AJ131" s="810"/>
      <c r="AK131" s="811">
        <v>656068</v>
      </c>
      <c r="AL131" s="809"/>
      <c r="AM131" s="809"/>
      <c r="AN131" s="809"/>
      <c r="AO131" s="810"/>
      <c r="AP131" s="812"/>
      <c r="AQ131" s="813"/>
      <c r="AR131" s="813"/>
      <c r="AS131" s="813"/>
      <c r="AT131" s="814"/>
      <c r="AU131" s="286"/>
      <c r="AV131" s="286"/>
      <c r="AW131" s="286"/>
      <c r="AX131" s="773" t="s">
        <v>494</v>
      </c>
      <c r="AY131" s="774"/>
      <c r="AZ131" s="774"/>
      <c r="BA131" s="774"/>
      <c r="BB131" s="774"/>
      <c r="BC131" s="774"/>
      <c r="BD131" s="774"/>
      <c r="BE131" s="775"/>
      <c r="BF131" s="776" t="s">
        <v>139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496</v>
      </c>
      <c r="W132" s="786"/>
      <c r="X132" s="786"/>
      <c r="Y132" s="786"/>
      <c r="Z132" s="787"/>
      <c r="AA132" s="788">
        <v>5.606358878</v>
      </c>
      <c r="AB132" s="789"/>
      <c r="AC132" s="789"/>
      <c r="AD132" s="789"/>
      <c r="AE132" s="790"/>
      <c r="AF132" s="791">
        <v>5.5262045290000001</v>
      </c>
      <c r="AG132" s="789"/>
      <c r="AH132" s="789"/>
      <c r="AI132" s="789"/>
      <c r="AJ132" s="790"/>
      <c r="AK132" s="791">
        <v>6.8395349259999998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497</v>
      </c>
      <c r="W133" s="765"/>
      <c r="X133" s="765"/>
      <c r="Y133" s="765"/>
      <c r="Z133" s="766"/>
      <c r="AA133" s="767">
        <v>4.8</v>
      </c>
      <c r="AB133" s="768"/>
      <c r="AC133" s="768"/>
      <c r="AD133" s="768"/>
      <c r="AE133" s="769"/>
      <c r="AF133" s="767">
        <v>5.0999999999999996</v>
      </c>
      <c r="AG133" s="768"/>
      <c r="AH133" s="768"/>
      <c r="AI133" s="768"/>
      <c r="AJ133" s="769"/>
      <c r="AK133" s="767">
        <v>5.9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RxsGmhesRyi2MKpHVT64BMMEPDxWuP9tzpE++zHHiuGQY3k6OUOCS2Aew1dRFni/G4CaWZfbEtaAW616PTBMg==" saltValue="mzjbx3F4FjyV0ORKOjyh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anlu99CJv1rru4pND5hKbgf8z9IrrWhSzxMz5cwyGfZxEyQSRXsm/g+MMVZZPDVRIcEwdDAUhf/4zTEjOdKS4g==" saltValue="Y9WUfKIzJYGcTnBecN3e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8TBvu4dbxioj3Rno3+tDUv+ULtbbjYcM+LN5bS8EvdTnb1vb6nQQlt2xzMmmj5AWKQMINKBieAFoA3iyL8QiQ==" saltValue="mh5G+SnKQrG55NRjUMFF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66" sqref="A66"/>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506</v>
      </c>
      <c r="AL9" s="1191"/>
      <c r="AM9" s="1191"/>
      <c r="AN9" s="1192"/>
      <c r="AO9" s="314">
        <v>383771</v>
      </c>
      <c r="AP9" s="314">
        <v>574507</v>
      </c>
      <c r="AQ9" s="315">
        <v>239985</v>
      </c>
      <c r="AR9" s="316">
        <v>139.4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507</v>
      </c>
      <c r="AL10" s="1191"/>
      <c r="AM10" s="1191"/>
      <c r="AN10" s="1192"/>
      <c r="AO10" s="317">
        <v>64998</v>
      </c>
      <c r="AP10" s="317">
        <v>97302</v>
      </c>
      <c r="AQ10" s="318">
        <v>24622</v>
      </c>
      <c r="AR10" s="319">
        <v>295.2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508</v>
      </c>
      <c r="AL11" s="1191"/>
      <c r="AM11" s="1191"/>
      <c r="AN11" s="1192"/>
      <c r="AO11" s="317" t="s">
        <v>509</v>
      </c>
      <c r="AP11" s="317" t="s">
        <v>509</v>
      </c>
      <c r="AQ11" s="318">
        <v>3358</v>
      </c>
      <c r="AR11" s="319" t="s">
        <v>509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510</v>
      </c>
      <c r="AL12" s="1191"/>
      <c r="AM12" s="1191"/>
      <c r="AN12" s="1192"/>
      <c r="AO12" s="317" t="s">
        <v>509</v>
      </c>
      <c r="AP12" s="317" t="s">
        <v>509</v>
      </c>
      <c r="AQ12" s="318" t="s">
        <v>509</v>
      </c>
      <c r="AR12" s="319" t="s">
        <v>509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511</v>
      </c>
      <c r="AL13" s="1191"/>
      <c r="AM13" s="1191"/>
      <c r="AN13" s="1192"/>
      <c r="AO13" s="317">
        <v>16153</v>
      </c>
      <c r="AP13" s="317">
        <v>24181</v>
      </c>
      <c r="AQ13" s="318">
        <v>7864</v>
      </c>
      <c r="AR13" s="319">
        <v>207.5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512</v>
      </c>
      <c r="AL14" s="1191"/>
      <c r="AM14" s="1191"/>
      <c r="AN14" s="1192"/>
      <c r="AO14" s="317">
        <v>10769</v>
      </c>
      <c r="AP14" s="317">
        <v>16121</v>
      </c>
      <c r="AQ14" s="318">
        <v>6185</v>
      </c>
      <c r="AR14" s="319">
        <v>160.6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513</v>
      </c>
      <c r="AL15" s="1194"/>
      <c r="AM15" s="1194"/>
      <c r="AN15" s="1195"/>
      <c r="AO15" s="317">
        <v>-37001</v>
      </c>
      <c r="AP15" s="317">
        <v>-55391</v>
      </c>
      <c r="AQ15" s="318">
        <v>-18737</v>
      </c>
      <c r="AR15" s="319">
        <v>195.6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187</v>
      </c>
      <c r="AL16" s="1194"/>
      <c r="AM16" s="1194"/>
      <c r="AN16" s="1195"/>
      <c r="AO16" s="317">
        <v>438690</v>
      </c>
      <c r="AP16" s="317">
        <v>656722</v>
      </c>
      <c r="AQ16" s="318">
        <v>263276</v>
      </c>
      <c r="AR16" s="319">
        <v>149.4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518</v>
      </c>
      <c r="AL21" s="1197"/>
      <c r="AM21" s="1197"/>
      <c r="AN21" s="1198"/>
      <c r="AO21" s="330">
        <v>55.39</v>
      </c>
      <c r="AP21" s="331">
        <v>24.56</v>
      </c>
      <c r="AQ21" s="332">
        <v>30.83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519</v>
      </c>
      <c r="AL22" s="1197"/>
      <c r="AM22" s="1197"/>
      <c r="AN22" s="1198"/>
      <c r="AO22" s="335">
        <v>96.3</v>
      </c>
      <c r="AP22" s="336">
        <v>94.3</v>
      </c>
      <c r="AQ22" s="337">
        <v>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523</v>
      </c>
      <c r="AL32" s="1180"/>
      <c r="AM32" s="1180"/>
      <c r="AN32" s="1181"/>
      <c r="AO32" s="345">
        <v>122873</v>
      </c>
      <c r="AP32" s="345">
        <v>183942</v>
      </c>
      <c r="AQ32" s="346">
        <v>149198</v>
      </c>
      <c r="AR32" s="347">
        <v>23.3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524</v>
      </c>
      <c r="AL33" s="1180"/>
      <c r="AM33" s="1180"/>
      <c r="AN33" s="1181"/>
      <c r="AO33" s="345" t="s">
        <v>509</v>
      </c>
      <c r="AP33" s="345" t="s">
        <v>509</v>
      </c>
      <c r="AQ33" s="346" t="s">
        <v>509</v>
      </c>
      <c r="AR33" s="347" t="s">
        <v>509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525</v>
      </c>
      <c r="AL34" s="1180"/>
      <c r="AM34" s="1180"/>
      <c r="AN34" s="1181"/>
      <c r="AO34" s="345" t="s">
        <v>509</v>
      </c>
      <c r="AP34" s="345" t="s">
        <v>509</v>
      </c>
      <c r="AQ34" s="346" t="s">
        <v>509</v>
      </c>
      <c r="AR34" s="347" t="s">
        <v>509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526</v>
      </c>
      <c r="AL35" s="1180"/>
      <c r="AM35" s="1180"/>
      <c r="AN35" s="1181"/>
      <c r="AO35" s="345">
        <v>20961</v>
      </c>
      <c r="AP35" s="345">
        <v>31379</v>
      </c>
      <c r="AQ35" s="346">
        <v>31871</v>
      </c>
      <c r="AR35" s="347">
        <v>-1.5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527</v>
      </c>
      <c r="AL36" s="1180"/>
      <c r="AM36" s="1180"/>
      <c r="AN36" s="1181"/>
      <c r="AO36" s="345">
        <v>25846</v>
      </c>
      <c r="AP36" s="345">
        <v>38692</v>
      </c>
      <c r="AQ36" s="346">
        <v>4984</v>
      </c>
      <c r="AR36" s="347">
        <v>676.3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528</v>
      </c>
      <c r="AL37" s="1180"/>
      <c r="AM37" s="1180"/>
      <c r="AN37" s="1181"/>
      <c r="AO37" s="345" t="s">
        <v>509</v>
      </c>
      <c r="AP37" s="345" t="s">
        <v>509</v>
      </c>
      <c r="AQ37" s="346">
        <v>1220</v>
      </c>
      <c r="AR37" s="347" t="s">
        <v>509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529</v>
      </c>
      <c r="AL38" s="1177"/>
      <c r="AM38" s="1177"/>
      <c r="AN38" s="1178"/>
      <c r="AO38" s="348">
        <v>9</v>
      </c>
      <c r="AP38" s="348">
        <v>13</v>
      </c>
      <c r="AQ38" s="349">
        <v>35</v>
      </c>
      <c r="AR38" s="337">
        <v>-62.9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530</v>
      </c>
      <c r="AL39" s="1177"/>
      <c r="AM39" s="1177"/>
      <c r="AN39" s="1178"/>
      <c r="AO39" s="345">
        <v>-5147</v>
      </c>
      <c r="AP39" s="345">
        <v>-7705</v>
      </c>
      <c r="AQ39" s="346">
        <v>-8070</v>
      </c>
      <c r="AR39" s="347">
        <v>-4.5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531</v>
      </c>
      <c r="AL40" s="1180"/>
      <c r="AM40" s="1180"/>
      <c r="AN40" s="1181"/>
      <c r="AO40" s="345">
        <v>-119670</v>
      </c>
      <c r="AP40" s="345">
        <v>-179147</v>
      </c>
      <c r="AQ40" s="346">
        <v>-130648</v>
      </c>
      <c r="AR40" s="347">
        <v>37.1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299</v>
      </c>
      <c r="AL41" s="1183"/>
      <c r="AM41" s="1183"/>
      <c r="AN41" s="1184"/>
      <c r="AO41" s="345">
        <v>44872</v>
      </c>
      <c r="AP41" s="345">
        <v>67174</v>
      </c>
      <c r="AQ41" s="346">
        <v>48590</v>
      </c>
      <c r="AR41" s="347">
        <v>38.200000000000003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501</v>
      </c>
      <c r="AN49" s="1187" t="s">
        <v>535</v>
      </c>
      <c r="AO49" s="1188"/>
      <c r="AP49" s="1188"/>
      <c r="AQ49" s="1188"/>
      <c r="AR49" s="118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218119</v>
      </c>
      <c r="AN51" s="367">
        <v>292385</v>
      </c>
      <c r="AO51" s="368">
        <v>49.3</v>
      </c>
      <c r="AP51" s="369">
        <v>310300</v>
      </c>
      <c r="AQ51" s="370">
        <v>7.8</v>
      </c>
      <c r="AR51" s="371">
        <v>41.5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61513</v>
      </c>
      <c r="AN52" s="375">
        <v>82457</v>
      </c>
      <c r="AO52" s="376">
        <v>6.7</v>
      </c>
      <c r="AP52" s="377">
        <v>157576</v>
      </c>
      <c r="AQ52" s="378">
        <v>7.5</v>
      </c>
      <c r="AR52" s="379">
        <v>-0.8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260114</v>
      </c>
      <c r="AN53" s="367">
        <v>352936</v>
      </c>
      <c r="AO53" s="368">
        <v>20.7</v>
      </c>
      <c r="AP53" s="369">
        <v>317319</v>
      </c>
      <c r="AQ53" s="370">
        <v>2.2999999999999998</v>
      </c>
      <c r="AR53" s="371">
        <v>18.399999999999999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148396</v>
      </c>
      <c r="AN54" s="375">
        <v>201351</v>
      </c>
      <c r="AO54" s="376">
        <v>144.19999999999999</v>
      </c>
      <c r="AP54" s="377">
        <v>164214</v>
      </c>
      <c r="AQ54" s="378">
        <v>4.2</v>
      </c>
      <c r="AR54" s="379">
        <v>140</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330381</v>
      </c>
      <c r="AN55" s="367">
        <v>462718</v>
      </c>
      <c r="AO55" s="368">
        <v>31.1</v>
      </c>
      <c r="AP55" s="369">
        <v>289738</v>
      </c>
      <c r="AQ55" s="370">
        <v>-8.6999999999999993</v>
      </c>
      <c r="AR55" s="371">
        <v>39.799999999999997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119687</v>
      </c>
      <c r="AN56" s="375">
        <v>167629</v>
      </c>
      <c r="AO56" s="376">
        <v>-16.7</v>
      </c>
      <c r="AP56" s="377">
        <v>156238</v>
      </c>
      <c r="AQ56" s="378">
        <v>-4.9000000000000004</v>
      </c>
      <c r="AR56" s="379">
        <v>-11.8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181593</v>
      </c>
      <c r="AN57" s="367">
        <v>258679</v>
      </c>
      <c r="AO57" s="368">
        <v>-44.1</v>
      </c>
      <c r="AP57" s="369">
        <v>316937</v>
      </c>
      <c r="AQ57" s="370">
        <v>9.4</v>
      </c>
      <c r="AR57" s="371">
        <v>-53.5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117404</v>
      </c>
      <c r="AN58" s="375">
        <v>167242</v>
      </c>
      <c r="AO58" s="376">
        <v>-0.2</v>
      </c>
      <c r="AP58" s="377">
        <v>199150</v>
      </c>
      <c r="AQ58" s="378">
        <v>27.5</v>
      </c>
      <c r="AR58" s="379">
        <v>-27.7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369769</v>
      </c>
      <c r="AN59" s="367">
        <v>553546</v>
      </c>
      <c r="AO59" s="368">
        <v>114</v>
      </c>
      <c r="AP59" s="369">
        <v>332350</v>
      </c>
      <c r="AQ59" s="370">
        <v>4.9000000000000004</v>
      </c>
      <c r="AR59" s="371">
        <v>109.1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282216</v>
      </c>
      <c r="AN60" s="375">
        <v>422479</v>
      </c>
      <c r="AO60" s="376">
        <v>152.6</v>
      </c>
      <c r="AP60" s="377">
        <v>200453</v>
      </c>
      <c r="AQ60" s="378">
        <v>0.7</v>
      </c>
      <c r="AR60" s="379">
        <v>151.9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271995</v>
      </c>
      <c r="AN61" s="382">
        <v>384053</v>
      </c>
      <c r="AO61" s="383">
        <v>34.200000000000003</v>
      </c>
      <c r="AP61" s="384">
        <v>313329</v>
      </c>
      <c r="AQ61" s="385">
        <v>3.1</v>
      </c>
      <c r="AR61" s="371">
        <v>31.1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145843</v>
      </c>
      <c r="AN62" s="375">
        <v>208232</v>
      </c>
      <c r="AO62" s="376">
        <v>57.3</v>
      </c>
      <c r="AP62" s="377">
        <v>175526</v>
      </c>
      <c r="AQ62" s="378">
        <v>7</v>
      </c>
      <c r="AR62" s="379">
        <v>50.3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Gz8eCg7X2w3/VCaVP+diZhLBgvuWQ2YRrp4DD+o59qDJVig/UZ/b3DNzW4VR2w87T1Hjt/X9Zku46hw7JgW3oQ==" saltValue="BabhXLTr5EECH4dFQ2Go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0" spans="125:125" ht="13.5" hidden="1" customHeight="1"/>
    <row r="121" spans="125:125" ht="13.5" hidden="1" customHeight="1">
      <c r="DU121" s="292"/>
    </row>
  </sheetData>
  <sheetProtection algorithmName="SHA-512" hashValue="pHIWr3ugtV7FqwbY554KtlGyrI+wwi1impb7m5mHuKLKVibHhWJiWweUkB6iibgPPRkCVoyv6WOj7X6UK0BgAw==" saltValue="LGlHme3jnSWwDOAzaWul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iR6qBzXHtPNI5DadZBUimr4eemk0RKc1L4lFxkV5iTfUC0B9FUs5YX1ZmijTBuaxMX8xDcAYCiNbrVA2i1mgkg==" saltValue="0JoxEudUVwImnyTODGK6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01" t="s">
        <v>3</v>
      </c>
      <c r="D47" s="1201"/>
      <c r="E47" s="1202"/>
      <c r="F47" s="11">
        <v>90.02</v>
      </c>
      <c r="G47" s="12">
        <v>98.05</v>
      </c>
      <c r="H47" s="12">
        <v>89.06</v>
      </c>
      <c r="I47" s="12">
        <v>71.11</v>
      </c>
      <c r="J47" s="13">
        <v>65.3</v>
      </c>
    </row>
    <row r="48" spans="2:10" ht="57.75" customHeight="1">
      <c r="B48" s="14"/>
      <c r="C48" s="1203" t="s">
        <v>4</v>
      </c>
      <c r="D48" s="1203"/>
      <c r="E48" s="1204"/>
      <c r="F48" s="15">
        <v>10.64</v>
      </c>
      <c r="G48" s="16">
        <v>6.74</v>
      </c>
      <c r="H48" s="16">
        <v>0.4</v>
      </c>
      <c r="I48" s="16">
        <v>2.4300000000000002</v>
      </c>
      <c r="J48" s="17">
        <v>4.5599999999999996</v>
      </c>
    </row>
    <row r="49" spans="2:10" ht="57.75" customHeight="1" thickBot="1">
      <c r="B49" s="18"/>
      <c r="C49" s="1205" t="s">
        <v>5</v>
      </c>
      <c r="D49" s="1205"/>
      <c r="E49" s="1206"/>
      <c r="F49" s="19">
        <v>2.23</v>
      </c>
      <c r="G49" s="20" t="s">
        <v>556</v>
      </c>
      <c r="H49" s="20" t="s">
        <v>557</v>
      </c>
      <c r="I49" s="20" t="s">
        <v>558</v>
      </c>
      <c r="J49" s="21">
        <v>2.34</v>
      </c>
    </row>
    <row r="50" spans="2:10" ht="13.5" customHeight="1"/>
  </sheetData>
  <sheetProtection algorithmName="SHA-512" hashValue="HEVdr2OCaNcIvaF8+hSynM/Cg0+b/ub5ZGYFu/ne7mQd14DmqwuLWLe8+8scG4fcMggRRluPkbbuYM9g80FDJA==" saltValue="pqRwwiiiNAQnOaHhsW5b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3" t="s">
        <v>559</v>
      </c>
      <c r="D34" s="1213"/>
      <c r="E34" s="1214"/>
      <c r="F34" s="32">
        <v>10.63</v>
      </c>
      <c r="G34" s="33">
        <v>6.73</v>
      </c>
      <c r="H34" s="33">
        <v>0.4</v>
      </c>
      <c r="I34" s="33">
        <v>2.42</v>
      </c>
      <c r="J34" s="34">
        <v>4.55</v>
      </c>
      <c r="K34" s="22"/>
      <c r="L34" s="22"/>
      <c r="M34" s="22"/>
      <c r="N34" s="22"/>
      <c r="O34" s="22"/>
      <c r="P34" s="22"/>
    </row>
    <row r="35" spans="1:16" ht="39" customHeight="1">
      <c r="A35" s="22"/>
      <c r="B35" s="35"/>
      <c r="C35" s="1207" t="s">
        <v>560</v>
      </c>
      <c r="D35" s="1208"/>
      <c r="E35" s="1209"/>
      <c r="F35" s="36">
        <v>0.7</v>
      </c>
      <c r="G35" s="37">
        <v>0.88</v>
      </c>
      <c r="H35" s="37">
        <v>1.43</v>
      </c>
      <c r="I35" s="37">
        <v>2.57</v>
      </c>
      <c r="J35" s="38">
        <v>4.01</v>
      </c>
      <c r="K35" s="22"/>
      <c r="L35" s="22"/>
      <c r="M35" s="22"/>
      <c r="N35" s="22"/>
      <c r="O35" s="22"/>
      <c r="P35" s="22"/>
    </row>
    <row r="36" spans="1:16" ht="39" customHeight="1">
      <c r="A36" s="22"/>
      <c r="B36" s="35"/>
      <c r="C36" s="1207" t="s">
        <v>561</v>
      </c>
      <c r="D36" s="1208"/>
      <c r="E36" s="1209"/>
      <c r="F36" s="36">
        <v>0.8</v>
      </c>
      <c r="G36" s="37">
        <v>1.6</v>
      </c>
      <c r="H36" s="37">
        <v>2.95</v>
      </c>
      <c r="I36" s="37">
        <v>0.96</v>
      </c>
      <c r="J36" s="38">
        <v>1.06</v>
      </c>
      <c r="K36" s="22"/>
      <c r="L36" s="22"/>
      <c r="M36" s="22"/>
      <c r="N36" s="22"/>
      <c r="O36" s="22"/>
      <c r="P36" s="22"/>
    </row>
    <row r="37" spans="1:16" ht="39" customHeight="1">
      <c r="A37" s="22"/>
      <c r="B37" s="35"/>
      <c r="C37" s="1207" t="s">
        <v>562</v>
      </c>
      <c r="D37" s="1208"/>
      <c r="E37" s="1209"/>
      <c r="F37" s="36">
        <v>0.01</v>
      </c>
      <c r="G37" s="37">
        <v>0</v>
      </c>
      <c r="H37" s="37">
        <v>0.01</v>
      </c>
      <c r="I37" s="37">
        <v>0.02</v>
      </c>
      <c r="J37" s="38">
        <v>0.04</v>
      </c>
      <c r="K37" s="22"/>
      <c r="L37" s="22"/>
      <c r="M37" s="22"/>
      <c r="N37" s="22"/>
      <c r="O37" s="22"/>
      <c r="P37" s="22"/>
    </row>
    <row r="38" spans="1:16" ht="39" customHeight="1">
      <c r="A38" s="22"/>
      <c r="B38" s="35"/>
      <c r="C38" s="1207" t="s">
        <v>563</v>
      </c>
      <c r="D38" s="1208"/>
      <c r="E38" s="1209"/>
      <c r="F38" s="36">
        <v>0</v>
      </c>
      <c r="G38" s="37">
        <v>0.05</v>
      </c>
      <c r="H38" s="37">
        <v>0.01</v>
      </c>
      <c r="I38" s="37">
        <v>0.04</v>
      </c>
      <c r="J38" s="38">
        <v>0.03</v>
      </c>
      <c r="K38" s="22"/>
      <c r="L38" s="22"/>
      <c r="M38" s="22"/>
      <c r="N38" s="22"/>
      <c r="O38" s="22"/>
      <c r="P38" s="22"/>
    </row>
    <row r="39" spans="1:16" ht="39" customHeight="1">
      <c r="A39" s="22"/>
      <c r="B39" s="35"/>
      <c r="C39" s="1207" t="s">
        <v>564</v>
      </c>
      <c r="D39" s="1208"/>
      <c r="E39" s="1209"/>
      <c r="F39" s="36">
        <v>0.03</v>
      </c>
      <c r="G39" s="37">
        <v>0.03</v>
      </c>
      <c r="H39" s="37">
        <v>0.04</v>
      </c>
      <c r="I39" s="37">
        <v>0.04</v>
      </c>
      <c r="J39" s="38">
        <v>0.03</v>
      </c>
      <c r="K39" s="22"/>
      <c r="L39" s="22"/>
      <c r="M39" s="22"/>
      <c r="N39" s="22"/>
      <c r="O39" s="22"/>
      <c r="P39" s="22"/>
    </row>
    <row r="40" spans="1:16" ht="39" customHeight="1">
      <c r="A40" s="22"/>
      <c r="B40" s="35"/>
      <c r="C40" s="1207" t="s">
        <v>565</v>
      </c>
      <c r="D40" s="1208"/>
      <c r="E40" s="1209"/>
      <c r="F40" s="36">
        <v>0</v>
      </c>
      <c r="G40" s="37">
        <v>0</v>
      </c>
      <c r="H40" s="37">
        <v>0</v>
      </c>
      <c r="I40" s="37">
        <v>0</v>
      </c>
      <c r="J40" s="38">
        <v>0</v>
      </c>
      <c r="K40" s="22"/>
      <c r="L40" s="22"/>
      <c r="M40" s="22"/>
      <c r="N40" s="22"/>
      <c r="O40" s="22"/>
      <c r="P40" s="22"/>
    </row>
    <row r="41" spans="1:16" ht="39" customHeight="1">
      <c r="A41" s="22"/>
      <c r="B41" s="35"/>
      <c r="C41" s="1207"/>
      <c r="D41" s="1208"/>
      <c r="E41" s="1209"/>
      <c r="F41" s="36"/>
      <c r="G41" s="37"/>
      <c r="H41" s="37"/>
      <c r="I41" s="37"/>
      <c r="J41" s="38"/>
      <c r="K41" s="22"/>
      <c r="L41" s="22"/>
      <c r="M41" s="22"/>
      <c r="N41" s="22"/>
      <c r="O41" s="22"/>
      <c r="P41" s="22"/>
    </row>
    <row r="42" spans="1:16" ht="39" customHeight="1">
      <c r="A42" s="22"/>
      <c r="B42" s="39"/>
      <c r="C42" s="1207" t="s">
        <v>566</v>
      </c>
      <c r="D42" s="1208"/>
      <c r="E42" s="1209"/>
      <c r="F42" s="36" t="s">
        <v>509</v>
      </c>
      <c r="G42" s="37" t="s">
        <v>509</v>
      </c>
      <c r="H42" s="37" t="s">
        <v>509</v>
      </c>
      <c r="I42" s="37" t="s">
        <v>509</v>
      </c>
      <c r="J42" s="38" t="s">
        <v>509</v>
      </c>
      <c r="K42" s="22"/>
      <c r="L42" s="22"/>
      <c r="M42" s="22"/>
      <c r="N42" s="22"/>
      <c r="O42" s="22"/>
      <c r="P42" s="22"/>
    </row>
    <row r="43" spans="1:16" ht="39" customHeight="1" thickBot="1">
      <c r="A43" s="22"/>
      <c r="B43" s="40"/>
      <c r="C43" s="1210" t="s">
        <v>567</v>
      </c>
      <c r="D43" s="1211"/>
      <c r="E43" s="1212"/>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rCelySsYVmxuNCXfkqtG1AiEXa2wioNay5V5RsjrW9ajWIgmwYfQs0KFcyymACDhNoP6MpZet8/lebmCEdv8Q==" saltValue="KwJPeVb8sCW2qsJitrky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33" t="s">
        <v>11</v>
      </c>
      <c r="C45" s="1234"/>
      <c r="D45" s="58"/>
      <c r="E45" s="1239" t="s">
        <v>12</v>
      </c>
      <c r="F45" s="1239"/>
      <c r="G45" s="1239"/>
      <c r="H45" s="1239"/>
      <c r="I45" s="1239"/>
      <c r="J45" s="1240"/>
      <c r="K45" s="59">
        <v>127</v>
      </c>
      <c r="L45" s="60">
        <v>101</v>
      </c>
      <c r="M45" s="60">
        <v>106</v>
      </c>
      <c r="N45" s="60">
        <v>116</v>
      </c>
      <c r="O45" s="61">
        <v>123</v>
      </c>
      <c r="P45" s="48"/>
      <c r="Q45" s="48"/>
      <c r="R45" s="48"/>
      <c r="S45" s="48"/>
      <c r="T45" s="48"/>
      <c r="U45" s="48"/>
    </row>
    <row r="46" spans="1:21" ht="30.75" customHeight="1">
      <c r="A46" s="48"/>
      <c r="B46" s="1235"/>
      <c r="C46" s="1236"/>
      <c r="D46" s="62"/>
      <c r="E46" s="1217" t="s">
        <v>13</v>
      </c>
      <c r="F46" s="1217"/>
      <c r="G46" s="1217"/>
      <c r="H46" s="1217"/>
      <c r="I46" s="1217"/>
      <c r="J46" s="1218"/>
      <c r="K46" s="63" t="s">
        <v>509</v>
      </c>
      <c r="L46" s="64" t="s">
        <v>509</v>
      </c>
      <c r="M46" s="64" t="s">
        <v>509</v>
      </c>
      <c r="N46" s="64" t="s">
        <v>509</v>
      </c>
      <c r="O46" s="65" t="s">
        <v>509</v>
      </c>
      <c r="P46" s="48"/>
      <c r="Q46" s="48"/>
      <c r="R46" s="48"/>
      <c r="S46" s="48"/>
      <c r="T46" s="48"/>
      <c r="U46" s="48"/>
    </row>
    <row r="47" spans="1:21" ht="30.75" customHeight="1">
      <c r="A47" s="48"/>
      <c r="B47" s="1235"/>
      <c r="C47" s="1236"/>
      <c r="D47" s="62"/>
      <c r="E47" s="1217" t="s">
        <v>14</v>
      </c>
      <c r="F47" s="1217"/>
      <c r="G47" s="1217"/>
      <c r="H47" s="1217"/>
      <c r="I47" s="1217"/>
      <c r="J47" s="1218"/>
      <c r="K47" s="63" t="s">
        <v>509</v>
      </c>
      <c r="L47" s="64" t="s">
        <v>509</v>
      </c>
      <c r="M47" s="64" t="s">
        <v>509</v>
      </c>
      <c r="N47" s="64" t="s">
        <v>509</v>
      </c>
      <c r="O47" s="65" t="s">
        <v>509</v>
      </c>
      <c r="P47" s="48"/>
      <c r="Q47" s="48"/>
      <c r="R47" s="48"/>
      <c r="S47" s="48"/>
      <c r="T47" s="48"/>
      <c r="U47" s="48"/>
    </row>
    <row r="48" spans="1:21" ht="30.75" customHeight="1">
      <c r="A48" s="48"/>
      <c r="B48" s="1235"/>
      <c r="C48" s="1236"/>
      <c r="D48" s="62"/>
      <c r="E48" s="1217" t="s">
        <v>15</v>
      </c>
      <c r="F48" s="1217"/>
      <c r="G48" s="1217"/>
      <c r="H48" s="1217"/>
      <c r="I48" s="1217"/>
      <c r="J48" s="1218"/>
      <c r="K48" s="63">
        <v>18</v>
      </c>
      <c r="L48" s="64">
        <v>11</v>
      </c>
      <c r="M48" s="64">
        <v>12</v>
      </c>
      <c r="N48" s="64">
        <v>12</v>
      </c>
      <c r="O48" s="65">
        <v>21</v>
      </c>
      <c r="P48" s="48"/>
      <c r="Q48" s="48"/>
      <c r="R48" s="48"/>
      <c r="S48" s="48"/>
      <c r="T48" s="48"/>
      <c r="U48" s="48"/>
    </row>
    <row r="49" spans="1:21" ht="30.75" customHeight="1">
      <c r="A49" s="48"/>
      <c r="B49" s="1235"/>
      <c r="C49" s="1236"/>
      <c r="D49" s="62"/>
      <c r="E49" s="1217" t="s">
        <v>16</v>
      </c>
      <c r="F49" s="1217"/>
      <c r="G49" s="1217"/>
      <c r="H49" s="1217"/>
      <c r="I49" s="1217"/>
      <c r="J49" s="1218"/>
      <c r="K49" s="63">
        <v>6</v>
      </c>
      <c r="L49" s="64">
        <v>18</v>
      </c>
      <c r="M49" s="64">
        <v>23</v>
      </c>
      <c r="N49" s="64">
        <v>21</v>
      </c>
      <c r="O49" s="65">
        <v>26</v>
      </c>
      <c r="P49" s="48"/>
      <c r="Q49" s="48"/>
      <c r="R49" s="48"/>
      <c r="S49" s="48"/>
      <c r="T49" s="48"/>
      <c r="U49" s="48"/>
    </row>
    <row r="50" spans="1:21" ht="30.75" customHeight="1">
      <c r="A50" s="48"/>
      <c r="B50" s="1235"/>
      <c r="C50" s="1236"/>
      <c r="D50" s="62"/>
      <c r="E50" s="1217" t="s">
        <v>17</v>
      </c>
      <c r="F50" s="1217"/>
      <c r="G50" s="1217"/>
      <c r="H50" s="1217"/>
      <c r="I50" s="1217"/>
      <c r="J50" s="1218"/>
      <c r="K50" s="63" t="s">
        <v>509</v>
      </c>
      <c r="L50" s="64" t="s">
        <v>509</v>
      </c>
      <c r="M50" s="64" t="s">
        <v>509</v>
      </c>
      <c r="N50" s="64" t="s">
        <v>509</v>
      </c>
      <c r="O50" s="65" t="s">
        <v>509</v>
      </c>
      <c r="P50" s="48"/>
      <c r="Q50" s="48"/>
      <c r="R50" s="48"/>
      <c r="S50" s="48"/>
      <c r="T50" s="48"/>
      <c r="U50" s="48"/>
    </row>
    <row r="51" spans="1:21" ht="30.75" customHeight="1">
      <c r="A51" s="48"/>
      <c r="B51" s="1237"/>
      <c r="C51" s="1238"/>
      <c r="D51" s="66"/>
      <c r="E51" s="1217" t="s">
        <v>18</v>
      </c>
      <c r="F51" s="1217"/>
      <c r="G51" s="1217"/>
      <c r="H51" s="1217"/>
      <c r="I51" s="1217"/>
      <c r="J51" s="1218"/>
      <c r="K51" s="63" t="s">
        <v>509</v>
      </c>
      <c r="L51" s="64">
        <v>0</v>
      </c>
      <c r="M51" s="64">
        <v>0</v>
      </c>
      <c r="N51" s="64">
        <v>0</v>
      </c>
      <c r="O51" s="65">
        <v>0</v>
      </c>
      <c r="P51" s="48"/>
      <c r="Q51" s="48"/>
      <c r="R51" s="48"/>
      <c r="S51" s="48"/>
      <c r="T51" s="48"/>
      <c r="U51" s="48"/>
    </row>
    <row r="52" spans="1:21" ht="30.75" customHeight="1">
      <c r="A52" s="48"/>
      <c r="B52" s="1215" t="s">
        <v>19</v>
      </c>
      <c r="C52" s="1216"/>
      <c r="D52" s="66"/>
      <c r="E52" s="1217" t="s">
        <v>20</v>
      </c>
      <c r="F52" s="1217"/>
      <c r="G52" s="1217"/>
      <c r="H52" s="1217"/>
      <c r="I52" s="1217"/>
      <c r="J52" s="1218"/>
      <c r="K52" s="63">
        <v>119</v>
      </c>
      <c r="L52" s="64">
        <v>102</v>
      </c>
      <c r="M52" s="64">
        <v>108</v>
      </c>
      <c r="N52" s="64">
        <v>116</v>
      </c>
      <c r="O52" s="65">
        <v>125</v>
      </c>
      <c r="P52" s="48"/>
      <c r="Q52" s="48"/>
      <c r="R52" s="48"/>
      <c r="S52" s="48"/>
      <c r="T52" s="48"/>
      <c r="U52" s="48"/>
    </row>
    <row r="53" spans="1:21" ht="30.75" customHeight="1" thickBot="1">
      <c r="A53" s="48"/>
      <c r="B53" s="1219" t="s">
        <v>21</v>
      </c>
      <c r="C53" s="1220"/>
      <c r="D53" s="67"/>
      <c r="E53" s="1221" t="s">
        <v>22</v>
      </c>
      <c r="F53" s="1221"/>
      <c r="G53" s="1221"/>
      <c r="H53" s="1221"/>
      <c r="I53" s="1221"/>
      <c r="J53" s="1222"/>
      <c r="K53" s="68">
        <v>32</v>
      </c>
      <c r="L53" s="69">
        <v>28</v>
      </c>
      <c r="M53" s="69">
        <v>33</v>
      </c>
      <c r="N53" s="69">
        <v>33</v>
      </c>
      <c r="O53" s="70">
        <v>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23" t="s">
        <v>25</v>
      </c>
      <c r="C57" s="1224"/>
      <c r="D57" s="1227" t="s">
        <v>26</v>
      </c>
      <c r="E57" s="1228"/>
      <c r="F57" s="1228"/>
      <c r="G57" s="1228"/>
      <c r="H57" s="1228"/>
      <c r="I57" s="1228"/>
      <c r="J57" s="1229"/>
      <c r="K57" s="83"/>
      <c r="L57" s="84"/>
      <c r="M57" s="84"/>
      <c r="N57" s="84"/>
      <c r="O57" s="85"/>
    </row>
    <row r="58" spans="1:21" ht="31.5" customHeight="1" thickBot="1">
      <c r="B58" s="1225"/>
      <c r="C58" s="1226"/>
      <c r="D58" s="1230" t="s">
        <v>27</v>
      </c>
      <c r="E58" s="1231"/>
      <c r="F58" s="1231"/>
      <c r="G58" s="1231"/>
      <c r="H58" s="1231"/>
      <c r="I58" s="1231"/>
      <c r="J58" s="123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mnnFnz07OgbAoqgDVAg20OW1ST95okS+wNTMJKD87mdN7QbmaubpQ4ld4FJifSmht9Yl3x4p85GPY0uPOINg==" saltValue="Qzc1yxR5DuruZ5+nTEu0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53" t="s">
        <v>30</v>
      </c>
      <c r="C41" s="1254"/>
      <c r="D41" s="102"/>
      <c r="E41" s="1255" t="s">
        <v>31</v>
      </c>
      <c r="F41" s="1255"/>
      <c r="G41" s="1255"/>
      <c r="H41" s="1256"/>
      <c r="I41" s="103">
        <v>1158</v>
      </c>
      <c r="J41" s="104">
        <v>1221</v>
      </c>
      <c r="K41" s="104">
        <v>1295</v>
      </c>
      <c r="L41" s="104">
        <v>1305</v>
      </c>
      <c r="M41" s="105">
        <v>1409</v>
      </c>
    </row>
    <row r="42" spans="2:13" ht="27.75" customHeight="1">
      <c r="B42" s="1243"/>
      <c r="C42" s="1244"/>
      <c r="D42" s="106"/>
      <c r="E42" s="1247" t="s">
        <v>32</v>
      </c>
      <c r="F42" s="1247"/>
      <c r="G42" s="1247"/>
      <c r="H42" s="1248"/>
      <c r="I42" s="107">
        <v>93</v>
      </c>
      <c r="J42" s="108">
        <v>7</v>
      </c>
      <c r="K42" s="108" t="s">
        <v>509</v>
      </c>
      <c r="L42" s="108" t="s">
        <v>509</v>
      </c>
      <c r="M42" s="109" t="s">
        <v>509</v>
      </c>
    </row>
    <row r="43" spans="2:13" ht="27.75" customHeight="1">
      <c r="B43" s="1243"/>
      <c r="C43" s="1244"/>
      <c r="D43" s="106"/>
      <c r="E43" s="1247" t="s">
        <v>33</v>
      </c>
      <c r="F43" s="1247"/>
      <c r="G43" s="1247"/>
      <c r="H43" s="1248"/>
      <c r="I43" s="107">
        <v>284</v>
      </c>
      <c r="J43" s="108">
        <v>209</v>
      </c>
      <c r="K43" s="108">
        <v>246</v>
      </c>
      <c r="L43" s="108">
        <v>278</v>
      </c>
      <c r="M43" s="109">
        <v>311</v>
      </c>
    </row>
    <row r="44" spans="2:13" ht="27.75" customHeight="1">
      <c r="B44" s="1243"/>
      <c r="C44" s="1244"/>
      <c r="D44" s="106"/>
      <c r="E44" s="1247" t="s">
        <v>34</v>
      </c>
      <c r="F44" s="1247"/>
      <c r="G44" s="1247"/>
      <c r="H44" s="1248"/>
      <c r="I44" s="107">
        <v>228</v>
      </c>
      <c r="J44" s="108">
        <v>227</v>
      </c>
      <c r="K44" s="108">
        <v>226</v>
      </c>
      <c r="L44" s="108">
        <v>178</v>
      </c>
      <c r="M44" s="109">
        <v>156</v>
      </c>
    </row>
    <row r="45" spans="2:13" ht="27.75" customHeight="1">
      <c r="B45" s="1243"/>
      <c r="C45" s="1244"/>
      <c r="D45" s="106"/>
      <c r="E45" s="1247" t="s">
        <v>35</v>
      </c>
      <c r="F45" s="1247"/>
      <c r="G45" s="1247"/>
      <c r="H45" s="1248"/>
      <c r="I45" s="107">
        <v>391</v>
      </c>
      <c r="J45" s="108">
        <v>380</v>
      </c>
      <c r="K45" s="108">
        <v>308</v>
      </c>
      <c r="L45" s="108">
        <v>350</v>
      </c>
      <c r="M45" s="109">
        <v>328</v>
      </c>
    </row>
    <row r="46" spans="2:13" ht="27.75" customHeight="1">
      <c r="B46" s="1243"/>
      <c r="C46" s="1244"/>
      <c r="D46" s="110"/>
      <c r="E46" s="1247" t="s">
        <v>36</v>
      </c>
      <c r="F46" s="1247"/>
      <c r="G46" s="1247"/>
      <c r="H46" s="1248"/>
      <c r="I46" s="107" t="s">
        <v>509</v>
      </c>
      <c r="J46" s="108" t="s">
        <v>509</v>
      </c>
      <c r="K46" s="108" t="s">
        <v>509</v>
      </c>
      <c r="L46" s="108" t="s">
        <v>509</v>
      </c>
      <c r="M46" s="109" t="s">
        <v>509</v>
      </c>
    </row>
    <row r="47" spans="2:13" ht="27.75" customHeight="1">
      <c r="B47" s="1243"/>
      <c r="C47" s="1244"/>
      <c r="D47" s="111"/>
      <c r="E47" s="1257" t="s">
        <v>37</v>
      </c>
      <c r="F47" s="1258"/>
      <c r="G47" s="1258"/>
      <c r="H47" s="1259"/>
      <c r="I47" s="107" t="s">
        <v>509</v>
      </c>
      <c r="J47" s="108" t="s">
        <v>509</v>
      </c>
      <c r="K47" s="108" t="s">
        <v>509</v>
      </c>
      <c r="L47" s="108" t="s">
        <v>509</v>
      </c>
      <c r="M47" s="109" t="s">
        <v>509</v>
      </c>
    </row>
    <row r="48" spans="2:13" ht="27.75" customHeight="1">
      <c r="B48" s="1243"/>
      <c r="C48" s="1244"/>
      <c r="D48" s="106"/>
      <c r="E48" s="1247" t="s">
        <v>38</v>
      </c>
      <c r="F48" s="1247"/>
      <c r="G48" s="1247"/>
      <c r="H48" s="1248"/>
      <c r="I48" s="107" t="s">
        <v>509</v>
      </c>
      <c r="J48" s="108" t="s">
        <v>509</v>
      </c>
      <c r="K48" s="108" t="s">
        <v>509</v>
      </c>
      <c r="L48" s="108" t="s">
        <v>509</v>
      </c>
      <c r="M48" s="109" t="s">
        <v>509</v>
      </c>
    </row>
    <row r="49" spans="2:13" ht="27.75" customHeight="1">
      <c r="B49" s="1245"/>
      <c r="C49" s="1246"/>
      <c r="D49" s="106"/>
      <c r="E49" s="1247" t="s">
        <v>39</v>
      </c>
      <c r="F49" s="1247"/>
      <c r="G49" s="1247"/>
      <c r="H49" s="1248"/>
      <c r="I49" s="107" t="s">
        <v>509</v>
      </c>
      <c r="J49" s="108" t="s">
        <v>509</v>
      </c>
      <c r="K49" s="108" t="s">
        <v>509</v>
      </c>
      <c r="L49" s="108" t="s">
        <v>509</v>
      </c>
      <c r="M49" s="109" t="s">
        <v>509</v>
      </c>
    </row>
    <row r="50" spans="2:13" ht="27.75" customHeight="1">
      <c r="B50" s="1241" t="s">
        <v>40</v>
      </c>
      <c r="C50" s="1242"/>
      <c r="D50" s="112"/>
      <c r="E50" s="1247" t="s">
        <v>41</v>
      </c>
      <c r="F50" s="1247"/>
      <c r="G50" s="1247"/>
      <c r="H50" s="1248"/>
      <c r="I50" s="107">
        <v>1064</v>
      </c>
      <c r="J50" s="108">
        <v>1037</v>
      </c>
      <c r="K50" s="108">
        <v>943</v>
      </c>
      <c r="L50" s="108">
        <v>852</v>
      </c>
      <c r="M50" s="109">
        <v>836</v>
      </c>
    </row>
    <row r="51" spans="2:13" ht="27.75" customHeight="1">
      <c r="B51" s="1243"/>
      <c r="C51" s="1244"/>
      <c r="D51" s="106"/>
      <c r="E51" s="1247" t="s">
        <v>42</v>
      </c>
      <c r="F51" s="1247"/>
      <c r="G51" s="1247"/>
      <c r="H51" s="1248"/>
      <c r="I51" s="107">
        <v>126</v>
      </c>
      <c r="J51" s="108">
        <v>80</v>
      </c>
      <c r="K51" s="108">
        <v>57</v>
      </c>
      <c r="L51" s="108">
        <v>53</v>
      </c>
      <c r="M51" s="109">
        <v>50</v>
      </c>
    </row>
    <row r="52" spans="2:13" ht="27.75" customHeight="1">
      <c r="B52" s="1245"/>
      <c r="C52" s="1246"/>
      <c r="D52" s="106"/>
      <c r="E52" s="1247" t="s">
        <v>43</v>
      </c>
      <c r="F52" s="1247"/>
      <c r="G52" s="1247"/>
      <c r="H52" s="1248"/>
      <c r="I52" s="107">
        <v>1256</v>
      </c>
      <c r="J52" s="108">
        <v>1291</v>
      </c>
      <c r="K52" s="108">
        <v>1344</v>
      </c>
      <c r="L52" s="108">
        <v>1357</v>
      </c>
      <c r="M52" s="109">
        <v>1353</v>
      </c>
    </row>
    <row r="53" spans="2:13" ht="27.75" customHeight="1" thickBot="1">
      <c r="B53" s="1249" t="s">
        <v>44</v>
      </c>
      <c r="C53" s="1250"/>
      <c r="D53" s="113"/>
      <c r="E53" s="1251" t="s">
        <v>45</v>
      </c>
      <c r="F53" s="1251"/>
      <c r="G53" s="1251"/>
      <c r="H53" s="1252"/>
      <c r="I53" s="114">
        <v>-292</v>
      </c>
      <c r="J53" s="115">
        <v>-365</v>
      </c>
      <c r="K53" s="115">
        <v>-269</v>
      </c>
      <c r="L53" s="115">
        <v>-150</v>
      </c>
      <c r="M53" s="116">
        <v>-35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K0lziIOSnEi31eBQJlyG2nHa9jmpbzilFu/ic/wsj25Fh4dUqthwrAfecFZCKzhKRlYUbswFJm5oe63hL78mA==" saltValue="ZiIxAIZ59/sjQ/THDtRJ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268" t="s">
        <v>48</v>
      </c>
      <c r="D55" s="1268"/>
      <c r="E55" s="1269"/>
      <c r="F55" s="128">
        <v>621</v>
      </c>
      <c r="G55" s="128">
        <v>506</v>
      </c>
      <c r="H55" s="129">
        <v>507</v>
      </c>
    </row>
    <row r="56" spans="2:8" ht="52.5" customHeight="1">
      <c r="B56" s="130"/>
      <c r="C56" s="1270" t="s">
        <v>49</v>
      </c>
      <c r="D56" s="1270"/>
      <c r="E56" s="1271"/>
      <c r="F56" s="131">
        <v>1</v>
      </c>
      <c r="G56" s="131">
        <v>1</v>
      </c>
      <c r="H56" s="132">
        <v>1</v>
      </c>
    </row>
    <row r="57" spans="2:8" ht="53.25" customHeight="1">
      <c r="B57" s="130"/>
      <c r="C57" s="1272" t="s">
        <v>50</v>
      </c>
      <c r="D57" s="1272"/>
      <c r="E57" s="1273"/>
      <c r="F57" s="133">
        <v>298</v>
      </c>
      <c r="G57" s="133">
        <v>309</v>
      </c>
      <c r="H57" s="134">
        <v>324</v>
      </c>
    </row>
    <row r="58" spans="2:8" ht="45.75" customHeight="1">
      <c r="B58" s="135"/>
      <c r="C58" s="1260" t="s">
        <v>574</v>
      </c>
      <c r="D58" s="1261"/>
      <c r="E58" s="1262"/>
      <c r="F58" s="136">
        <v>108</v>
      </c>
      <c r="G58" s="136">
        <v>108</v>
      </c>
      <c r="H58" s="137">
        <v>108</v>
      </c>
    </row>
    <row r="59" spans="2:8" ht="45.75" customHeight="1">
      <c r="B59" s="135"/>
      <c r="C59" s="1260" t="s">
        <v>575</v>
      </c>
      <c r="D59" s="1261"/>
      <c r="E59" s="1262"/>
      <c r="F59" s="136">
        <v>73</v>
      </c>
      <c r="G59" s="136">
        <v>73</v>
      </c>
      <c r="H59" s="137">
        <v>74</v>
      </c>
    </row>
    <row r="60" spans="2:8" ht="45.75" customHeight="1">
      <c r="B60" s="135"/>
      <c r="C60" s="1260" t="s">
        <v>576</v>
      </c>
      <c r="D60" s="1261"/>
      <c r="E60" s="1262"/>
      <c r="F60" s="136">
        <v>34</v>
      </c>
      <c r="G60" s="136">
        <v>34</v>
      </c>
      <c r="H60" s="137">
        <v>34</v>
      </c>
    </row>
    <row r="61" spans="2:8" ht="45.75" customHeight="1">
      <c r="B61" s="135"/>
      <c r="C61" s="1260" t="s">
        <v>578</v>
      </c>
      <c r="D61" s="1261"/>
      <c r="E61" s="1262"/>
      <c r="F61" s="136">
        <v>19</v>
      </c>
      <c r="G61" s="136">
        <v>22</v>
      </c>
      <c r="H61" s="137">
        <v>27</v>
      </c>
    </row>
    <row r="62" spans="2:8" ht="45.75" customHeight="1" thickBot="1">
      <c r="B62" s="138"/>
      <c r="C62" s="1263" t="s">
        <v>577</v>
      </c>
      <c r="D62" s="1264"/>
      <c r="E62" s="1265"/>
      <c r="F62" s="139">
        <v>24</v>
      </c>
      <c r="G62" s="139">
        <v>24</v>
      </c>
      <c r="H62" s="140">
        <v>24</v>
      </c>
    </row>
    <row r="63" spans="2:8" ht="52.5" customHeight="1" thickBot="1">
      <c r="B63" s="141"/>
      <c r="C63" s="1266" t="s">
        <v>51</v>
      </c>
      <c r="D63" s="1266"/>
      <c r="E63" s="1267"/>
      <c r="F63" s="142">
        <v>920</v>
      </c>
      <c r="G63" s="142">
        <v>817</v>
      </c>
      <c r="H63" s="143">
        <v>831</v>
      </c>
    </row>
    <row r="64" spans="2:8" ht="15" customHeight="1"/>
  </sheetData>
  <sheetProtection algorithmName="SHA-512" hashValue="yWJZCDzoOJFW0r4IPzZfjbDGSuJZBFWppfggIsWSWxmQtgZkb/XSfXRiFRLP6ywLZx355EzdPZv/brQ2I0IOIw==" saltValue="XMTTQSUKhvZoPpwJoVgM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292385</v>
      </c>
      <c r="E3" s="162"/>
      <c r="F3" s="163">
        <v>310300</v>
      </c>
      <c r="G3" s="164"/>
      <c r="H3" s="165"/>
    </row>
    <row r="4" spans="1:8">
      <c r="A4" s="166"/>
      <c r="B4" s="167"/>
      <c r="C4" s="168"/>
      <c r="D4" s="169">
        <v>82457</v>
      </c>
      <c r="E4" s="170"/>
      <c r="F4" s="171">
        <v>157576</v>
      </c>
      <c r="G4" s="172"/>
      <c r="H4" s="173"/>
    </row>
    <row r="5" spans="1:8">
      <c r="A5" s="154" t="s">
        <v>543</v>
      </c>
      <c r="B5" s="159"/>
      <c r="C5" s="160"/>
      <c r="D5" s="161">
        <v>352936</v>
      </c>
      <c r="E5" s="162"/>
      <c r="F5" s="163">
        <v>317319</v>
      </c>
      <c r="G5" s="164"/>
      <c r="H5" s="165"/>
    </row>
    <row r="6" spans="1:8">
      <c r="A6" s="166"/>
      <c r="B6" s="167"/>
      <c r="C6" s="168"/>
      <c r="D6" s="169">
        <v>201351</v>
      </c>
      <c r="E6" s="170"/>
      <c r="F6" s="171">
        <v>164214</v>
      </c>
      <c r="G6" s="172"/>
      <c r="H6" s="173"/>
    </row>
    <row r="7" spans="1:8">
      <c r="A7" s="154" t="s">
        <v>544</v>
      </c>
      <c r="B7" s="159"/>
      <c r="C7" s="160"/>
      <c r="D7" s="161">
        <v>462718</v>
      </c>
      <c r="E7" s="162"/>
      <c r="F7" s="163">
        <v>289738</v>
      </c>
      <c r="G7" s="164"/>
      <c r="H7" s="165"/>
    </row>
    <row r="8" spans="1:8">
      <c r="A8" s="166"/>
      <c r="B8" s="167"/>
      <c r="C8" s="168"/>
      <c r="D8" s="169">
        <v>167629</v>
      </c>
      <c r="E8" s="170"/>
      <c r="F8" s="171">
        <v>156238</v>
      </c>
      <c r="G8" s="172"/>
      <c r="H8" s="173"/>
    </row>
    <row r="9" spans="1:8">
      <c r="A9" s="154" t="s">
        <v>545</v>
      </c>
      <c r="B9" s="159"/>
      <c r="C9" s="160"/>
      <c r="D9" s="161">
        <v>258679</v>
      </c>
      <c r="E9" s="162"/>
      <c r="F9" s="163">
        <v>316937</v>
      </c>
      <c r="G9" s="164"/>
      <c r="H9" s="165"/>
    </row>
    <row r="10" spans="1:8">
      <c r="A10" s="166"/>
      <c r="B10" s="167"/>
      <c r="C10" s="168"/>
      <c r="D10" s="169">
        <v>167242</v>
      </c>
      <c r="E10" s="170"/>
      <c r="F10" s="171">
        <v>199150</v>
      </c>
      <c r="G10" s="172"/>
      <c r="H10" s="173"/>
    </row>
    <row r="11" spans="1:8">
      <c r="A11" s="154" t="s">
        <v>546</v>
      </c>
      <c r="B11" s="159"/>
      <c r="C11" s="160"/>
      <c r="D11" s="161">
        <v>553546</v>
      </c>
      <c r="E11" s="162"/>
      <c r="F11" s="163">
        <v>332350</v>
      </c>
      <c r="G11" s="164"/>
      <c r="H11" s="165"/>
    </row>
    <row r="12" spans="1:8">
      <c r="A12" s="166"/>
      <c r="B12" s="167"/>
      <c r="C12" s="174"/>
      <c r="D12" s="169">
        <v>422479</v>
      </c>
      <c r="E12" s="170"/>
      <c r="F12" s="171">
        <v>200453</v>
      </c>
      <c r="G12" s="172"/>
      <c r="H12" s="173"/>
    </row>
    <row r="13" spans="1:8">
      <c r="A13" s="154"/>
      <c r="B13" s="159"/>
      <c r="C13" s="175"/>
      <c r="D13" s="176">
        <v>384053</v>
      </c>
      <c r="E13" s="177"/>
      <c r="F13" s="178">
        <v>313329</v>
      </c>
      <c r="G13" s="179"/>
      <c r="H13" s="165"/>
    </row>
    <row r="14" spans="1:8">
      <c r="A14" s="166"/>
      <c r="B14" s="167"/>
      <c r="C14" s="168"/>
      <c r="D14" s="169">
        <v>208232</v>
      </c>
      <c r="E14" s="170"/>
      <c r="F14" s="171">
        <v>175526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10.64</v>
      </c>
      <c r="C19" s="180">
        <f>ROUND(VALUE(SUBSTITUTE(実質収支比率等に係る経年分析!G$48,"▲","-")),2)</f>
        <v>6.74</v>
      </c>
      <c r="D19" s="180">
        <f>ROUND(VALUE(SUBSTITUTE(実質収支比率等に係る経年分析!H$48,"▲","-")),2)</f>
        <v>0.4</v>
      </c>
      <c r="E19" s="180">
        <f>ROUND(VALUE(SUBSTITUTE(実質収支比率等に係る経年分析!I$48,"▲","-")),2)</f>
        <v>2.4300000000000002</v>
      </c>
      <c r="F19" s="180">
        <f>ROUND(VALUE(SUBSTITUTE(実質収支比率等に係る経年分析!J$48,"▲","-")),2)</f>
        <v>4.5599999999999996</v>
      </c>
    </row>
    <row r="20" spans="1:11">
      <c r="A20" s="180" t="s">
        <v>55</v>
      </c>
      <c r="B20" s="180">
        <f>ROUND(VALUE(SUBSTITUTE(実質収支比率等に係る経年分析!F$47,"▲","-")),2)</f>
        <v>90.02</v>
      </c>
      <c r="C20" s="180">
        <f>ROUND(VALUE(SUBSTITUTE(実質収支比率等に係る経年分析!G$47,"▲","-")),2)</f>
        <v>98.05</v>
      </c>
      <c r="D20" s="180">
        <f>ROUND(VALUE(SUBSTITUTE(実質収支比率等に係る経年分析!H$47,"▲","-")),2)</f>
        <v>89.06</v>
      </c>
      <c r="E20" s="180">
        <f>ROUND(VALUE(SUBSTITUTE(実質収支比率等に係る経年分析!I$47,"▲","-")),2)</f>
        <v>71.11</v>
      </c>
      <c r="F20" s="180">
        <f>ROUND(VALUE(SUBSTITUTE(実質収支比率等に係る経年分析!J$47,"▲","-")),2)</f>
        <v>65.3</v>
      </c>
    </row>
    <row r="21" spans="1:11">
      <c r="A21" s="180" t="s">
        <v>56</v>
      </c>
      <c r="B21" s="180">
        <f>IF(ISNUMBER(VALUE(SUBSTITUTE(実質収支比率等に係る経年分析!F$49,"▲","-"))),ROUND(VALUE(SUBSTITUTE(実質収支比率等に係る経年分析!F$49,"▲","-")),2),NA())</f>
        <v>2.23</v>
      </c>
      <c r="C21" s="180">
        <f>IF(ISNUMBER(VALUE(SUBSTITUTE(実質収支比率等に係る経年分析!G$49,"▲","-"))),ROUND(VALUE(SUBSTITUTE(実質収支比率等に係る経年分析!G$49,"▲","-")),2),NA())</f>
        <v>-4.83</v>
      </c>
      <c r="D21" s="180">
        <f>IF(ISNUMBER(VALUE(SUBSTITUTE(実質収支比率等に係る経年分析!H$49,"▲","-"))),ROUND(VALUE(SUBSTITUTE(実質収支比率等に係る経年分析!H$49,"▲","-")),2),NA())</f>
        <v>-20.57</v>
      </c>
      <c r="E21" s="180">
        <f>IF(ISNUMBER(VALUE(SUBSTITUTE(実質収支比率等に係る経年分析!I$49,"▲","-"))),ROUND(VALUE(SUBSTITUTE(実質収支比率等に係る経年分析!I$49,"▲","-")),2),NA())</f>
        <v>-14</v>
      </c>
      <c r="F21" s="180">
        <f>IF(ISNUMBER(VALUE(SUBSTITUTE(実質収支比率等に係る経年分析!J$49,"▲","-"))),ROUND(VALUE(SUBSTITUTE(実質収支比率等に係る経年分析!J$49,"▲","-")),2),NA())</f>
        <v>2.34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国民健康保険（診療施設勘定）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c r="A34" s="181" t="str">
        <f>IF(連結実質赤字比率に係る赤字・黒字の構成分析!C$36="",NA(),連結実質赤字比率に係る赤字・黒字の構成分析!C$36)</f>
        <v>国民健康保険（事業勘定）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119</v>
      </c>
      <c r="E42" s="182"/>
      <c r="F42" s="182"/>
      <c r="G42" s="182">
        <f>'実質公債費比率（分子）の構造'!L$52</f>
        <v>102</v>
      </c>
      <c r="H42" s="182"/>
      <c r="I42" s="182"/>
      <c r="J42" s="182">
        <f>'実質公債費比率（分子）の構造'!M$52</f>
        <v>108</v>
      </c>
      <c r="K42" s="182"/>
      <c r="L42" s="182"/>
      <c r="M42" s="182">
        <f>'実質公債費比率（分子）の構造'!N$52</f>
        <v>116</v>
      </c>
      <c r="N42" s="182"/>
      <c r="O42" s="182"/>
      <c r="P42" s="182">
        <f>'実質公債費比率（分子）の構造'!O$52</f>
        <v>125</v>
      </c>
    </row>
    <row r="43" spans="1:16">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v>
      </c>
      <c r="C45" s="182"/>
      <c r="D45" s="182"/>
      <c r="E45" s="182">
        <f>'実質公債費比率（分子）の構造'!L$49</f>
        <v>18</v>
      </c>
      <c r="F45" s="182"/>
      <c r="G45" s="182"/>
      <c r="H45" s="182">
        <f>'実質公債費比率（分子）の構造'!M$49</f>
        <v>23</v>
      </c>
      <c r="I45" s="182"/>
      <c r="J45" s="182"/>
      <c r="K45" s="182">
        <f>'実質公債費比率（分子）の構造'!N$49</f>
        <v>21</v>
      </c>
      <c r="L45" s="182"/>
      <c r="M45" s="182"/>
      <c r="N45" s="182">
        <f>'実質公債費比率（分子）の構造'!O$49</f>
        <v>26</v>
      </c>
      <c r="O45" s="182"/>
      <c r="P45" s="182"/>
    </row>
    <row r="46" spans="1:16">
      <c r="A46" s="182" t="s">
        <v>67</v>
      </c>
      <c r="B46" s="182">
        <f>'実質公債費比率（分子）の構造'!K$48</f>
        <v>18</v>
      </c>
      <c r="C46" s="182"/>
      <c r="D46" s="182"/>
      <c r="E46" s="182">
        <f>'実質公債費比率（分子）の構造'!L$48</f>
        <v>11</v>
      </c>
      <c r="F46" s="182"/>
      <c r="G46" s="182"/>
      <c r="H46" s="182">
        <f>'実質公債費比率（分子）の構造'!M$48</f>
        <v>12</v>
      </c>
      <c r="I46" s="182"/>
      <c r="J46" s="182"/>
      <c r="K46" s="182">
        <f>'実質公債費比率（分子）の構造'!N$48</f>
        <v>12</v>
      </c>
      <c r="L46" s="182"/>
      <c r="M46" s="182"/>
      <c r="N46" s="182">
        <f>'実質公債費比率（分子）の構造'!O$48</f>
        <v>21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127</v>
      </c>
      <c r="C49" s="182"/>
      <c r="D49" s="182"/>
      <c r="E49" s="182">
        <f>'実質公債費比率（分子）の構造'!L$45</f>
        <v>101</v>
      </c>
      <c r="F49" s="182"/>
      <c r="G49" s="182"/>
      <c r="H49" s="182">
        <f>'実質公債費比率（分子）の構造'!M$45</f>
        <v>106</v>
      </c>
      <c r="I49" s="182"/>
      <c r="J49" s="182"/>
      <c r="K49" s="182">
        <f>'実質公債費比率（分子）の構造'!N$45</f>
        <v>116</v>
      </c>
      <c r="L49" s="182"/>
      <c r="M49" s="182"/>
      <c r="N49" s="182">
        <f>'実質公債費比率（分子）の構造'!O$45</f>
        <v>123</v>
      </c>
      <c r="O49" s="182"/>
      <c r="P49" s="182"/>
    </row>
    <row r="50" spans="1:16">
      <c r="A50" s="182" t="s">
        <v>71</v>
      </c>
      <c r="B50" s="182" t="e">
        <f>NA()</f>
        <v>#N/A</v>
      </c>
      <c r="C50" s="182">
        <f>IF(ISNUMBER('実質公債費比率（分子）の構造'!K$53),'実質公債費比率（分子）の構造'!K$53,NA())</f>
        <v>32</v>
      </c>
      <c r="D50" s="182" t="e">
        <f>NA()</f>
        <v>#N/A</v>
      </c>
      <c r="E50" s="182" t="e">
        <f>NA()</f>
        <v>#N/A</v>
      </c>
      <c r="F50" s="182">
        <f>IF(ISNUMBER('実質公債費比率（分子）の構造'!L$53),'実質公債費比率（分子）の構造'!L$53,NA())</f>
        <v>28</v>
      </c>
      <c r="G50" s="182" t="e">
        <f>NA()</f>
        <v>#N/A</v>
      </c>
      <c r="H50" s="182" t="e">
        <f>NA()</f>
        <v>#N/A</v>
      </c>
      <c r="I50" s="182">
        <f>IF(ISNUMBER('実質公債費比率（分子）の構造'!M$53),'実質公債費比率（分子）の構造'!M$53,NA())</f>
        <v>33</v>
      </c>
      <c r="J50" s="182" t="e">
        <f>NA()</f>
        <v>#N/A</v>
      </c>
      <c r="K50" s="182" t="e">
        <f>NA()</f>
        <v>#N/A</v>
      </c>
      <c r="L50" s="182">
        <f>IF(ISNUMBER('実質公債費比率（分子）の構造'!N$53),'実質公債費比率（分子）の構造'!N$53,NA())</f>
        <v>33</v>
      </c>
      <c r="M50" s="182" t="e">
        <f>NA()</f>
        <v>#N/A</v>
      </c>
      <c r="N50" s="182" t="e">
        <f>NA()</f>
        <v>#N/A</v>
      </c>
      <c r="O50" s="182">
        <f>IF(ISNUMBER('実質公債費比率（分子）の構造'!O$53),'実質公債費比率（分子）の構造'!O$53,NA())</f>
        <v>45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1256</v>
      </c>
      <c r="E56" s="181"/>
      <c r="F56" s="181"/>
      <c r="G56" s="181">
        <f>'将来負担比率（分子）の構造'!J$52</f>
        <v>1291</v>
      </c>
      <c r="H56" s="181"/>
      <c r="I56" s="181"/>
      <c r="J56" s="181">
        <f>'将来負担比率（分子）の構造'!K$52</f>
        <v>1344</v>
      </c>
      <c r="K56" s="181"/>
      <c r="L56" s="181"/>
      <c r="M56" s="181">
        <f>'将来負担比率（分子）の構造'!L$52</f>
        <v>1357</v>
      </c>
      <c r="N56" s="181"/>
      <c r="O56" s="181"/>
      <c r="P56" s="181">
        <f>'将来負担比率（分子）の構造'!M$52</f>
        <v>1353</v>
      </c>
    </row>
    <row r="57" spans="1:16">
      <c r="A57" s="181" t="s">
        <v>42</v>
      </c>
      <c r="B57" s="181"/>
      <c r="C57" s="181"/>
      <c r="D57" s="181">
        <f>'将来負担比率（分子）の構造'!I$51</f>
        <v>126</v>
      </c>
      <c r="E57" s="181"/>
      <c r="F57" s="181"/>
      <c r="G57" s="181">
        <f>'将来負担比率（分子）の構造'!J$51</f>
        <v>80</v>
      </c>
      <c r="H57" s="181"/>
      <c r="I57" s="181"/>
      <c r="J57" s="181">
        <f>'将来負担比率（分子）の構造'!K$51</f>
        <v>57</v>
      </c>
      <c r="K57" s="181"/>
      <c r="L57" s="181"/>
      <c r="M57" s="181">
        <f>'将来負担比率（分子）の構造'!L$51</f>
        <v>53</v>
      </c>
      <c r="N57" s="181"/>
      <c r="O57" s="181"/>
      <c r="P57" s="181">
        <f>'将来負担比率（分子）の構造'!M$51</f>
        <v>50</v>
      </c>
    </row>
    <row r="58" spans="1:16">
      <c r="A58" s="181" t="s">
        <v>41</v>
      </c>
      <c r="B58" s="181"/>
      <c r="C58" s="181"/>
      <c r="D58" s="181">
        <f>'将来負担比率（分子）の構造'!I$50</f>
        <v>1064</v>
      </c>
      <c r="E58" s="181"/>
      <c r="F58" s="181"/>
      <c r="G58" s="181">
        <f>'将来負担比率（分子）の構造'!J$50</f>
        <v>1037</v>
      </c>
      <c r="H58" s="181"/>
      <c r="I58" s="181"/>
      <c r="J58" s="181">
        <f>'将来負担比率（分子）の構造'!K$50</f>
        <v>943</v>
      </c>
      <c r="K58" s="181"/>
      <c r="L58" s="181"/>
      <c r="M58" s="181">
        <f>'将来負担比率（分子）の構造'!L$50</f>
        <v>852</v>
      </c>
      <c r="N58" s="181"/>
      <c r="O58" s="181"/>
      <c r="P58" s="181">
        <f>'将来負担比率（分子）の構造'!M$50</f>
        <v>836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391</v>
      </c>
      <c r="C62" s="181"/>
      <c r="D62" s="181"/>
      <c r="E62" s="181">
        <f>'将来負担比率（分子）の構造'!J$45</f>
        <v>380</v>
      </c>
      <c r="F62" s="181"/>
      <c r="G62" s="181"/>
      <c r="H62" s="181">
        <f>'将来負担比率（分子）の構造'!K$45</f>
        <v>308</v>
      </c>
      <c r="I62" s="181"/>
      <c r="J62" s="181"/>
      <c r="K62" s="181">
        <f>'将来負担比率（分子）の構造'!L$45</f>
        <v>350</v>
      </c>
      <c r="L62" s="181"/>
      <c r="M62" s="181"/>
      <c r="N62" s="181">
        <f>'将来負担比率（分子）の構造'!M$45</f>
        <v>328</v>
      </c>
      <c r="O62" s="181"/>
      <c r="P62" s="181"/>
    </row>
    <row r="63" spans="1:16">
      <c r="A63" s="181" t="s">
        <v>34</v>
      </c>
      <c r="B63" s="181">
        <f>'将来負担比率（分子）の構造'!I$44</f>
        <v>228</v>
      </c>
      <c r="C63" s="181"/>
      <c r="D63" s="181"/>
      <c r="E63" s="181">
        <f>'将来負担比率（分子）の構造'!J$44</f>
        <v>227</v>
      </c>
      <c r="F63" s="181"/>
      <c r="G63" s="181"/>
      <c r="H63" s="181">
        <f>'将来負担比率（分子）の構造'!K$44</f>
        <v>226</v>
      </c>
      <c r="I63" s="181"/>
      <c r="J63" s="181"/>
      <c r="K63" s="181">
        <f>'将来負担比率（分子）の構造'!L$44</f>
        <v>178</v>
      </c>
      <c r="L63" s="181"/>
      <c r="M63" s="181"/>
      <c r="N63" s="181">
        <f>'将来負担比率（分子）の構造'!M$44</f>
        <v>156</v>
      </c>
      <c r="O63" s="181"/>
      <c r="P63" s="181"/>
    </row>
    <row r="64" spans="1:16">
      <c r="A64" s="181" t="s">
        <v>33</v>
      </c>
      <c r="B64" s="181">
        <f>'将来負担比率（分子）の構造'!I$43</f>
        <v>284</v>
      </c>
      <c r="C64" s="181"/>
      <c r="D64" s="181"/>
      <c r="E64" s="181">
        <f>'将来負担比率（分子）の構造'!J$43</f>
        <v>209</v>
      </c>
      <c r="F64" s="181"/>
      <c r="G64" s="181"/>
      <c r="H64" s="181">
        <f>'将来負担比率（分子）の構造'!K$43</f>
        <v>246</v>
      </c>
      <c r="I64" s="181"/>
      <c r="J64" s="181"/>
      <c r="K64" s="181">
        <f>'将来負担比率（分子）の構造'!L$43</f>
        <v>278</v>
      </c>
      <c r="L64" s="181"/>
      <c r="M64" s="181"/>
      <c r="N64" s="181">
        <f>'将来負担比率（分子）の構造'!M$43</f>
        <v>311</v>
      </c>
      <c r="O64" s="181"/>
      <c r="P64" s="181"/>
    </row>
    <row r="65" spans="1:16">
      <c r="A65" s="181" t="s">
        <v>32</v>
      </c>
      <c r="B65" s="181">
        <f>'将来負担比率（分子）の構造'!I$42</f>
        <v>93</v>
      </c>
      <c r="C65" s="181"/>
      <c r="D65" s="181"/>
      <c r="E65" s="181">
        <f>'将来負担比率（分子）の構造'!J$42</f>
        <v>7</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1158</v>
      </c>
      <c r="C66" s="181"/>
      <c r="D66" s="181"/>
      <c r="E66" s="181">
        <f>'将来負担比率（分子）の構造'!J$41</f>
        <v>1221</v>
      </c>
      <c r="F66" s="181"/>
      <c r="G66" s="181"/>
      <c r="H66" s="181">
        <f>'将来負担比率（分子）の構造'!K$41</f>
        <v>1295</v>
      </c>
      <c r="I66" s="181"/>
      <c r="J66" s="181"/>
      <c r="K66" s="181">
        <f>'将来負担比率（分子）の構造'!L$41</f>
        <v>1305</v>
      </c>
      <c r="L66" s="181"/>
      <c r="M66" s="181"/>
      <c r="N66" s="181">
        <f>'将来負担比率（分子）の構造'!M$41</f>
        <v>1409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621</v>
      </c>
      <c r="C72" s="185">
        <f>基金残高に係る経年分析!G55</f>
        <v>506</v>
      </c>
      <c r="D72" s="185">
        <f>基金残高に係る経年分析!H55</f>
        <v>507</v>
      </c>
    </row>
    <row r="73" spans="1:16">
      <c r="A73" s="184" t="s">
        <v>78</v>
      </c>
      <c r="B73" s="185">
        <f>基金残高に係る経年分析!F56</f>
        <v>1</v>
      </c>
      <c r="C73" s="185">
        <f>基金残高に係る経年分析!G56</f>
        <v>1</v>
      </c>
      <c r="D73" s="185">
        <f>基金残高に係る経年分析!H56</f>
        <v>1</v>
      </c>
    </row>
    <row r="74" spans="1:16">
      <c r="A74" s="184" t="s">
        <v>79</v>
      </c>
      <c r="B74" s="185">
        <f>基金残高に係る経年分析!F57</f>
        <v>298</v>
      </c>
      <c r="C74" s="185">
        <f>基金残高に係る経年分析!G57</f>
        <v>309</v>
      </c>
      <c r="D74" s="185">
        <f>基金残高に係る経年分析!H57</f>
        <v>324</v>
      </c>
    </row>
  </sheetData>
  <sheetProtection algorithmName="SHA-512" hashValue="MZiAhv86rDAgVhsqzO/qfFSV2UdUHX5QXIyJ7StWOmXtgb3c4m3qQSRLYHUgbHFskhxG5r00iDH+jsc+JorblA==" saltValue="Xv+G2NK/kSZqWXkf++4Z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2022-03-02T00:57:57Z</cp:lastPrinted>
  <dcterms:created xsi:type="dcterms:W3CDTF">2022-02-02T06:10:21Z</dcterms:created>
  <dcterms:modified xsi:type="dcterms:W3CDTF">2022-03-28T01:46:40Z</dcterms:modified>
  <cp:category/>
</cp:coreProperties>
</file>