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ser\Desktop\20200221【依頼・35〆】平成３０年度財政状況資料集の作成及び提出について\【財政状況資料集】_294446_黒滝村_2018\"/>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<sst xmlns="http://schemas.openxmlformats.org/spreadsheetml/2006/main" count="1090" uniqueCount="586">
  <si>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</si>
  <si>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</si>
  <si>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</si>
  <si>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</si>
  <si>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</si>
  <si>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</si>
  <si>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</si>
  <si>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</si>
  <si>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</si>
  <si>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</si>
  <si>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</si>
  <si>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</si>
  <si>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</si>
  <si>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</si>
  <si>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</si>
  <si>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</si>
  <si>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</si>
  <si>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</si>
  <si>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</si>
  <si>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</si>
  <si>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</si>
  <si>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</si>
  <si>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</si>
  <si>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</si>
  <si>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</si>
  <si>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</si>
  <si>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</si>
  <si>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</si>
  <si>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</si>
  <si>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</si>
  <si>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</si>
  <si>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</si>
  <si>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</si>
  <si>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</si>
  <si>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</si>
  <si>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</si>
  <si>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</si>
  <si>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</si>
  <si>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</si>
  <si>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</si>
  <si>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</si>
  <si>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</si>
  <si>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</si>
  <si>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</si>
  <si>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</si>
  <si>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</si>
  <si>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</si>
  <si>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</si>
  <si>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</si>
  <si>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</si>
  <si>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</si>
  <si>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</si>
  <si>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</si>
  <si>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</si>
  <si>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</si>
  <si>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</si>
  <si>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</si>
  <si>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</si>
  <si>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</si>
  <si>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</si>
  <si>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</si>
  <si>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</si>
  <si>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</si>
  <si>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</si>
  <si>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</si>
  <si>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</si>
  <si>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</si>
  <si>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</si>
  <si>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</si>
  <si>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</si>
  <si>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</si>
  <si>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</si>
  <si>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</si>
  <si>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</si>
  <si>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</si>
  <si>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</si>
  <si>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</si>
  <si>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</si>
  <si>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</si>
  <si>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</si>
  <si>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</si>
  <si>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</si>
  <si>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</si>
  <si>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</si>
  <si>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</si>
  <si>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</si>
  <si>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</si>
  <si>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</si>
  <si>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</si>
  <si>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</si>
  <si>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</si>
  <si>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</si>
  <si>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</si>
  <si>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</si>
  <si>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</si>
  <si>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</si>
  <si>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</si>
  <si>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</si>
  <si>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</si>
  <si>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</si>
  <si>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</si>
  <si>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</si>
  <si>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</si>
  <si>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</si>
  <si>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</si>
  <si>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</si>
  <si>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</si>
  <si>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</si>
  <si>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</si>
  <si>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</si>
  <si>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</si>
  <si>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</si>
  <si>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</si>
  <si>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</si>
  <si>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</si>
  <si>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</si>
  <si>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</si>
  <si>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</si>
  <si>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</si>
  <si>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</si>
  <si>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</si>
  <si>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</si>
  <si>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</si>
  <si>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</si>
  <si>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</si>
  <si>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</si>
  <si>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</si>
  <si>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</si>
  <si>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</si>
  <si>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</si>
  <si>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</si>
  <si>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</si>
  <si>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</si>
  <si>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</si>
  <si>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</si>
  <si>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</si>
  <si>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</si>
  <si>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</si>
  <si>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</si>
  <si>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</si>
  <si>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</si>
  <si>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</si>
  <si>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</si>
  <si>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</si>
  <si>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</si>
  <si>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</si>
  <si>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</si>
  <si>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</si>
  <si>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</si>
  <si>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</si>
  <si>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</si>
  <si>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</si>
  <si>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</si>
  <si>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</si>
  <si>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</si>
  <si>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</si>
  <si>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</si>
  <si>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</si>
  <si>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</si>
  <si>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</si>
  <si>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</si>
  <si>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</si>
  <si>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</si>
  <si>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</si>
  <si>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</si>
  <si>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</si>
  <si>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</si>
  <si>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</si>
  <si>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</si>
  <si>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</si>
  <si>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</si>
  <si>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</si>
  <si>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</si>
  <si>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</si>
  <si>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</si>
  <si>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</si>
  <si>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</si>
  <si>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</si>
  <si>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</si>
  <si>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</si>
  <si>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</si>
  <si>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</si>
  <si>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</si>
  <si>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</si>
  <si>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</si>
  <si>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</si>
  <si>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</si>
  <si>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</si>
  <si>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</si>
  <si>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</si>
  <si>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</si>
  <si>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</si>
  <si>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</si>
  <si>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</si>
  <si>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</si>
  <si>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</si>
  <si>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</si>
  <si>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</si>
  <si>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</si>
  <si>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</si>
  <si>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</si>
  <si>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</si>
  <si>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</si>
  <si>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</si>
  <si>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</si>
  <si>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</si>
  <si>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</si>
  <si>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</si>
  <si>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</si>
  <si>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</si>
  <si>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</si>
  <si>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</si>
  <si>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</si>
  <si>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</si>
  <si>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</si>
  <si>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</si>
  <si>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奈良県黒滝村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</si>
  <si>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</si>
  <si>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</si>
  <si>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</si>
  <si>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</si>
  <si>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</si>
  <si>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</si>
  <si>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</si>
  <si>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</si>
  <si>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</si>
  <si>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</si>
  <si>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</si>
  <si>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</si>
  <si>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</si>
  <si>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</si>
  <si>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</si>
  <si>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</si>
  <si>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</si>
  <si>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</si>
  <si>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</si>
  <si>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</si>
  <si>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</si>
  <si>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</si>
  <si>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</si>
  <si>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</si>
  <si>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</si>
  <si>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</si>
  <si>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</si>
  <si>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</si>
  <si>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</si>
  <si>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</si>
  <si>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</si>
  <si>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</si>
  <si>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</si>
  <si>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</si>
  <si>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</si>
  <si>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</si>
  <si>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</si>
  <si>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</si>
  <si>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</si>
  <si>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</si>
  <si>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</si>
  <si>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</si>
  <si>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</si>
  <si>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</si>
  <si>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</si>
  <si>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</si>
  <si>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</si>
  <si>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</si>
  <si>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</si>
  <si>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</si>
  <si>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</si>
  <si>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</si>
  <si>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</si>
  <si>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</si>
  <si>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</si>
  <si>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</si>
  <si>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</si>
  <si>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</si>
  <si>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</si>
  <si>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</si>
  <si>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</si>
  <si>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</si>
  <si>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</si>
  <si>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</si>
  <si>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</si>
  <si>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</si>
  <si>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</si>
  <si>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</si>
  <si>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</si>
  <si>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</si>
  <si>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</si>
  <si>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</si>
  <si>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</si>
  <si>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</si>
  <si>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</si>
  <si>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</si>
  <si>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</si>
  <si>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</si>
  <si>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</si>
  <si>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</si>
  <si>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</si>
  <si>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</si>
  <si>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</si>
  <si>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</si>
  <si>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</si>
  <si>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</si>
  <si>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</si>
  <si>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</si>
  <si>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</si>
  <si>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</si>
  <si>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</si>
  <si>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</si>
  <si>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</si>
  <si>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</si>
  <si>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</si>
  <si>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</si>
  <si>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</si>
  <si>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</si>
  <si>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</si>
  <si>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</si>
  <si>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</si>
  <si>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</si>
  <si>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</si>
  <si>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</si>
  <si>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</si>
  <si>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</si>
  <si>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</si>
  <si>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</si>
  <si>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</si>
  <si>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</si>
  <si>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</si>
  <si>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</si>
  <si>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</si>
  <si>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</si>
  <si>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</si>
  <si>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</si>
  <si>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</si>
  <si>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</si>
  <si>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</si>
  <si>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</si>
  <si>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</si>
  <si>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</si>
  <si>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</si>
  <si>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</si>
  <si>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</si>
  <si>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</si>
  <si>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</si>
  <si>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</si>
  <si>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</si>
  <si>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</si>
  <si>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</si>
  <si>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</si>
  <si>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</si>
  <si>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</si>
  <si>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</si>
  <si>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</si>
  <si>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</si>
  <si>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</si>
  <si>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</si>
  <si>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</si>
  <si>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</si>
  <si>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</si>
  <si>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</si>
  <si>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</si>
  <si>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</si>
  <si>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</si>
  <si>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</si>
  <si>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</si>
  <si>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</si>
  <si>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</si>
  <si>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奈良県黒滝村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</si>
  <si>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</si>
  <si>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</si>
  <si>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</si>
  <si>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</si>
  <si>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</si>
  <si>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</si>
  <si>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</si>
  <si>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</si>
  <si>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</si>
  <si>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</si>
  <si>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</si>
  <si>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</si>
  <si>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</si>
  <si>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</si>
  <si>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</si>
  <si>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</si>
  <si>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</si>
  <si>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</si>
  <si>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</si>
  <si>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</si>
  <si>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</si>
  <si>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</si>
  <si>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</si>
  <si>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</si>
  <si>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</si>
  <si>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</si>
  <si>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</si>
  <si>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</si>
  <si>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</si>
  <si>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</si>
  <si>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</si>
  <si>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</si>
  <si>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</si>
  <si>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</si>
  <si>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</si>
  <si>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</si>
  <si>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</si>
  <si>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</si>
  <si>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</si>
  <si>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</si>
  <si>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</si>
  <si>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</si>
  <si>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</si>
  <si>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</si>
  <si>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</si>
  <si>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</si>
  <si>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</si>
  <si>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</si>
  <si>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</si>
  <si>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</si>
  <si>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</si>
  <si>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</si>
  <si>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</si>
  <si>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</si>
  <si>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</si>
  <si>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</si>
  <si>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</si>
  <si>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</si>
  <si>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</si>
  <si>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</si>
  <si>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</si>
  <si>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</si>
  <si>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</si>
  <si>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</si>
  <si>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</si>
  <si>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</si>
  <si>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</si>
  <si>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</si>
  <si>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</si>
  <si>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</si>
  <si>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</si>
  <si>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</si>
  <si>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</si>
  <si>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</si>
  <si>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</si>
  <si>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</si>
  <si>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</si>
  <si>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</si>
  <si>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</si>
  <si>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</si>
  <si>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</si>
  <si>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</si>
  <si>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</si>
  <si>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</si>
  <si>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</si>
  <si>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</si>
  <si>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</si>
  <si>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</si>
  <si>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</si>
  <si>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</si>
  <si>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</si>
  <si>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</si>
  <si>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</si>
  <si>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</si>
  <si>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</si>
  <si>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</si>
  <si>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</si>
  <si>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</si>
  <si>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</si>
  <si>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</si>
  <si>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</si>
  <si>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</si>
  <si>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</si>
  <si>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</si>
  <si>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</si>
  <si>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</si>
  <si>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</si>
  <si>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</si>
  <si>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</si>
  <si>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</si>
  <si>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</si>
  <si>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</si>
  <si>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</si>
  <si>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</si>
  <si>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</si>
  <si>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</si>
  <si>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</si>
  <si>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</si>
  <si>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</si>
  <si>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</si>
  <si>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</si>
  <si>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</si>
  <si>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</si>
  <si>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</si>
  <si>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</si>
  <si>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</si>
  <si>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</si>
  <si>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</si>
  <si>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</si>
  <si>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</si>
  <si>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</si>
  <si>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</si>
  <si>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</si>
  <si>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</si>
  <si>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</si>
  <si>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</si>
  <si>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</si>
  <si>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</si>
  <si>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</si>
  <si>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</si>
  <si>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</si>
  <si>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</si>
  <si>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</si>
  <si>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</si>
  <si>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</si>
  <si>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</si>
  <si>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</si>
  <si>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</si>
  <si>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</si>
  <si>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</si>
  <si>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</si>
  <si>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</si>
  <si>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</si>
  <si>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</si>
  <si>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</si>
  <si>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</si>
  <si>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</si>
  <si>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</si>
  <si>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</si>
  <si>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</si>
  <si>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</si>
  <si>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</si>
  <si>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</si>
  <si>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</si>
  <si>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</si>
  <si>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</si>
  <si>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</si>
  <si>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</si>
  <si>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</si>
  <si>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</si>
  <si>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</si>
  <si>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</si>
  <si>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</si>
  <si>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</si>
  <si>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</si>
  <si>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</si>
  <si>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</si>
  <si>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</si>
  <si>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</si>
  <si>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</si>
  <si>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</si>
  <si>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</si>
  <si>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</si>
  <si>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</si>
  <si>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</si>
  <si>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</si>
  <si>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</si>
  <si>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4.83</t>
  </si>
  <si>
    <t>▲ 20.57</t>
  </si>
  <si>
    <t>国民健康保険（事業勘定）</t>
  </si>
  <si>
    <t>介護保険事業</t>
  </si>
  <si>
    <t>一般会計</t>
  </si>
  <si>
    <t>国民健康保険（診療施設勘定）</t>
  </si>
  <si>
    <t>簡易水道事業特別会計</t>
  </si>
  <si>
    <t>下水道事業特別会計</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</si>
  <si>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</si>
  <si>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</si>
  <si>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</si>
  <si>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</si>
  <si>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</si>
  <si>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</si>
  <si>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</si>
  <si>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</si>
  <si>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</si>
  <si>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</si>
  <si>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</si>
  <si>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</si>
  <si>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</si>
  <si>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</si>
  <si>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</si>
  <si>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</si>
  <si>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株式会社　黒滝森物語村</t>
    <rPh sb="0" eb="4">
      <t>カブシキガイシャ</t>
    </rPh>
    <rPh sb="5" eb="7">
      <t>クロタキ</t>
    </rPh>
    <rPh sb="7" eb="8">
      <t>モリ</t>
    </rPh>
    <rPh sb="8" eb="10">
      <t>モノガタリ</t>
    </rPh>
    <rPh sb="10" eb="11">
      <t>ムラ</t>
    </rPh>
    <phoneticPr fontId="2"/>
  </si>
  <si>
    <t>-</t>
    <phoneticPr fontId="2"/>
  </si>
  <si>
    <t>ふるさと創生基金</t>
    <phoneticPr fontId="2"/>
  </si>
  <si>
    <t>地域振興基金</t>
    <phoneticPr fontId="2"/>
  </si>
  <si>
    <t>村営住宅基金</t>
    <phoneticPr fontId="2"/>
  </si>
  <si>
    <t>山林造成基金</t>
    <phoneticPr fontId="2"/>
  </si>
  <si>
    <t>ふるさと応援基金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</si>
</sst>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95FE-4B95-995F-798368BA2E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169329</c:v>
                </c:pt>
                <c:pt idx="1">
                  <c:v>195831</c:v>
                </c:pt>
                <c:pt idx="2">
                  <c:v>292385</c:v>
                </c:pt>
                <c:pt idx="3">
                  <c:v>352936</c:v>
                </c:pt>
                <c:pt idx="4">
                  <c:v>462718</c:v>
                </c:pt>
              </c:numCache>
            </c:numRef>
          </c:val>
          <c:smooth val="0"/>
          <c:extLst xmlns:c16r2="http://schemas.microsoft.com/office/drawing/2015/06/chart">
            <c:ext xmlns:c16="http://schemas.microsoft.com/office/drawing/2014/chart" uri="{C3380CC4-5D6E-409C-BE32-E72D297353CC}">
              <c16:uniqueId val="{00000001-95FE-4B95-995F-798368BA2ED8}"/>
            </c:ext>
          </c:extLst>
        </c:ser>
        <c:dLbls>
          <c:showLegendKey val="0"/>
          <c:showVal val="0"/>
          <c:showCatName val="0"/>
          <c:showSerName val="0"/>
          <c:showPercent val="0"/>
          <c:showBubbleSize val="0"/>
        </c:dLbls>
        <c:marker val="1"/>
        <c:smooth val="0"/>
        <c:axId val="204292896"/>
        <c:axId val="204292504"/>
      </c:lineChart>
      <c:catAx>
        <c:axId val="20429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292504"/>
        <c:crosses val="autoZero"/>
        <c:auto val="1"/>
        <c:lblAlgn val="ctr"/>
        <c:lblOffset val="100"/>
        <c:tickLblSkip val="1"/>
        <c:tickMarkSkip val="1"/>
        <c:noMultiLvlLbl val="0"/>
      </c:catAx>
      <c:valAx>
        <c:axId val="20429250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29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7.84</c:v>
                </c:pt>
                <c:pt idx="1">
                  <c:v>8.7899999999999991</c:v>
                </c:pt>
                <c:pt idx="2">
                  <c:v>10.64</c:v>
                </c:pt>
                <c:pt idx="3">
                  <c:v>6.74</c:v>
                </c:pt>
                <c:pt idx="4">
                  <c:v>0.4</c:v>
                </c:pt>
              </c:numCache>
            </c:numRef>
          </c:val>
          <c:extLst xmlns:c16r2="http://schemas.microsoft.com/office/drawing/2015/06/chart">
            <c:ext xmlns:c16="http://schemas.microsoft.com/office/drawing/2014/chart" uri="{C3380CC4-5D6E-409C-BE32-E72D297353CC}">
              <c16:uniqueId val="{00000000-90BB-4DDB-BE02-A4784B742B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88.37</c:v>
                </c:pt>
                <c:pt idx="1">
                  <c:v>84.02</c:v>
                </c:pt>
                <c:pt idx="2">
                  <c:v>90.02</c:v>
                </c:pt>
                <c:pt idx="3">
                  <c:v>98.05</c:v>
                </c:pt>
                <c:pt idx="4">
                  <c:v>89.06</c:v>
                </c:pt>
              </c:numCache>
            </c:numRef>
          </c:val>
          <c:extLst xmlns:c16r2="http://schemas.microsoft.com/office/drawing/2015/06/chart">
            <c:ext xmlns:c16="http://schemas.microsoft.com/office/drawing/2014/chart" uri="{C3380CC4-5D6E-409C-BE32-E72D297353CC}">
              <c16:uniqueId val="{00000001-90BB-4DDB-BE02-A4784B742B67}"/>
            </c:ext>
          </c:extLst>
        </c:ser>
        <c:dLbls>
          <c:showLegendKey val="0"/>
          <c:showVal val="0"/>
          <c:showCatName val="0"/>
          <c:showSerName val="0"/>
          <c:showPercent val="0"/>
          <c:showBubbleSize val="0"/>
        </c:dLbls>
        <c:gapWidth val="250"/>
        <c:overlap val="100"/>
        <c:axId val="204291720"/>
        <c:axId val="20429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1.35</c:v>
                </c:pt>
                <c:pt idx="2">
                  <c:v>2.23</c:v>
                </c:pt>
                <c:pt idx="3">
                  <c:v>-4.83</c:v>
                </c:pt>
                <c:pt idx="4">
                  <c:v>-20.57</c:v>
                </c:pt>
              </c:numCache>
            </c:numRef>
          </c:val>
          <c:smooth val="0"/>
          <c:extLst xmlns:c16r2="http://schemas.microsoft.com/office/drawing/2015/06/chart">
            <c:ext xmlns:c16="http://schemas.microsoft.com/office/drawing/2014/chart" uri="{C3380CC4-5D6E-409C-BE32-E72D297353CC}">
              <c16:uniqueId val="{00000002-90BB-4DDB-BE02-A4784B742B67}"/>
            </c:ext>
          </c:extLst>
        </c:ser>
        <c:dLbls>
          <c:showLegendKey val="0"/>
          <c:showVal val="0"/>
          <c:showCatName val="0"/>
          <c:showSerName val="0"/>
          <c:showPercent val="0"/>
          <c:showBubbleSize val="0"/>
        </c:dLbls>
        <c:marker val="1"/>
        <c:smooth val="0"/>
        <c:axId val="204291720"/>
        <c:axId val="204291328"/>
      </c:lineChart>
      <c:catAx>
        <c:axId val="20429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291328"/>
        <c:crosses val="autoZero"/>
        <c:auto val="1"/>
        <c:lblAlgn val="ctr"/>
        <c:lblOffset val="100"/>
        <c:tickLblSkip val="1"/>
        <c:tickMarkSkip val="1"/>
        <c:noMultiLvlLbl val="0"/>
      </c:catAx>
      <c:valAx>
        <c:axId val="20429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29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40C-49B0-835E-6714ED0C67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40C-49B0-835E-6714ED0C67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40C-49B0-835E-6714ED0C675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0.08</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40C-49B0-835E-6714ED0C675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0.12</c:v>
                </c:pt>
                <c:pt idx="4">
                  <c:v>#N/A</c:v>
                </c:pt>
                <c:pt idx="5">
                  <c:v>0</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4-E40C-49B0-835E-6714ED0C675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40C-49B0-835E-6714ED0C675C}"/>
            </c:ext>
          </c:extLst>
        </c:ser>
        <c:ser>
          <c:idx val="6"/>
          <c:order val="6"/>
          <c:tx>
            <c:strRef>
              <c:f>データシート!$A$33</c:f>
              <c:strCache>
                <c:ptCount val="1"/>
                <c:pt idx="0">
                  <c:v>国民健康保険（診療施設勘定）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0.04</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6-E40C-49B0-835E-6714ED0C675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7.84</c:v>
                </c:pt>
                <c:pt idx="2">
                  <c:v>#N/A</c:v>
                </c:pt>
                <c:pt idx="3">
                  <c:v>8.7899999999999991</c:v>
                </c:pt>
                <c:pt idx="4">
                  <c:v>#N/A</c:v>
                </c:pt>
                <c:pt idx="5">
                  <c:v>10.63</c:v>
                </c:pt>
                <c:pt idx="6">
                  <c:v>#N/A</c:v>
                </c:pt>
                <c:pt idx="7">
                  <c:v>6.73</c:v>
                </c:pt>
                <c:pt idx="8">
                  <c:v>#N/A</c:v>
                </c:pt>
                <c:pt idx="9">
                  <c:v>0.4</c:v>
                </c:pt>
              </c:numCache>
            </c:numRef>
          </c:val>
          <c:extLst xmlns:c16r2="http://schemas.microsoft.com/office/drawing/2015/06/chart">
            <c:ext xmlns:c16="http://schemas.microsoft.com/office/drawing/2014/chart" uri="{C3380CC4-5D6E-409C-BE32-E72D297353CC}">
              <c16:uniqueId val="{00000007-E40C-49B0-835E-6714ED0C675C}"/>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0.01</c:v>
                </c:pt>
                <c:pt idx="2">
                  <c:v>#N/A</c:v>
                </c:pt>
                <c:pt idx="3">
                  <c:v>0.57999999999999996</c:v>
                </c:pt>
                <c:pt idx="4">
                  <c:v>#N/A</c:v>
                </c:pt>
                <c:pt idx="5">
                  <c:v>0.7</c:v>
                </c:pt>
                <c:pt idx="6">
                  <c:v>#N/A</c:v>
                </c:pt>
                <c:pt idx="7">
                  <c:v>0.88</c:v>
                </c:pt>
                <c:pt idx="8">
                  <c:v>#N/A</c:v>
                </c:pt>
                <c:pt idx="9">
                  <c:v>1.43</c:v>
                </c:pt>
              </c:numCache>
            </c:numRef>
          </c:val>
          <c:extLst xmlns:c16r2="http://schemas.microsoft.com/office/drawing/2015/06/chart">
            <c:ext xmlns:c16="http://schemas.microsoft.com/office/drawing/2014/chart" uri="{C3380CC4-5D6E-409C-BE32-E72D297353CC}">
              <c16:uniqueId val="{00000008-E40C-49B0-835E-6714ED0C675C}"/>
            </c:ext>
          </c:extLst>
        </c:ser>
        <c:ser>
          <c:idx val="9"/>
          <c:order val="9"/>
          <c:tx>
            <c:strRef>
              <c:f>データシート!$A$36</c:f>
              <c:strCache>
                <c:ptCount val="1"/>
                <c:pt idx="0">
                  <c:v>国民健康保険（事業勘定）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1.17</c:v>
                </c:pt>
                <c:pt idx="2">
                  <c:v>#N/A</c:v>
                </c:pt>
                <c:pt idx="3">
                  <c:v>0.52</c:v>
                </c:pt>
                <c:pt idx="4">
                  <c:v>#N/A</c:v>
                </c:pt>
                <c:pt idx="5">
                  <c:v>0.8</c:v>
                </c:pt>
                <c:pt idx="6">
                  <c:v>#N/A</c:v>
                </c:pt>
                <c:pt idx="7">
                  <c:v>1.6</c:v>
                </c:pt>
                <c:pt idx="8">
                  <c:v>#N/A</c:v>
                </c:pt>
                <c:pt idx="9">
                  <c:v>2.95</c:v>
                </c:pt>
              </c:numCache>
            </c:numRef>
          </c:val>
          <c:extLst xmlns:c16r2="http://schemas.microsoft.com/office/drawing/2015/06/chart">
            <c:ext xmlns:c16="http://schemas.microsoft.com/office/drawing/2014/chart" uri="{C3380CC4-5D6E-409C-BE32-E72D297353CC}">
              <c16:uniqueId val="{00000009-E40C-49B0-835E-6714ED0C675C}"/>
            </c:ext>
          </c:extLst>
        </c:ser>
        <c:dLbls>
          <c:showLegendKey val="0"/>
          <c:showVal val="0"/>
          <c:showCatName val="0"/>
          <c:showSerName val="0"/>
          <c:showPercent val="0"/>
          <c:showBubbleSize val="0"/>
        </c:dLbls>
        <c:gapWidth val="150"/>
        <c:overlap val="100"/>
        <c:axId val="204290544"/>
        <c:axId val="204290152"/>
      </c:barChart>
      <c:catAx>
        <c:axId val="20429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290152"/>
        <c:crosses val="autoZero"/>
        <c:auto val="1"/>
        <c:lblAlgn val="ctr"/>
        <c:lblOffset val="100"/>
        <c:tickLblSkip val="1"/>
        <c:tickMarkSkip val="1"/>
        <c:noMultiLvlLbl val="0"/>
      </c:catAx>
      <c:valAx>
        <c:axId val="204290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29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148</c:v>
                </c:pt>
                <c:pt idx="5">
                  <c:v>117</c:v>
                </c:pt>
                <c:pt idx="8">
                  <c:v>119</c:v>
                </c:pt>
                <c:pt idx="11">
                  <c:v>102</c:v>
                </c:pt>
                <c:pt idx="14">
                  <c:v>108</c:v>
                </c:pt>
              </c:numCache>
            </c:numRef>
          </c:val>
          <c:extLst xmlns:c16r2="http://schemas.microsoft.com/office/drawing/2015/06/chart">
            <c:ext xmlns:c16="http://schemas.microsoft.com/office/drawing/2014/chart" uri="{C3380CC4-5D6E-409C-BE32-E72D297353CC}">
              <c16:uniqueId val="{00000000-0928-4BE1-835C-EF14717B79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28-4BE1-835C-EF14717B79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928-4BE1-835C-EF14717B79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4</c:v>
                </c:pt>
                <c:pt idx="6">
                  <c:v>6</c:v>
                </c:pt>
                <c:pt idx="9">
                  <c:v>18</c:v>
                </c:pt>
                <c:pt idx="12">
                  <c:v>23</c:v>
                </c:pt>
              </c:numCache>
            </c:numRef>
          </c:val>
          <c:extLst xmlns:c16r2="http://schemas.microsoft.com/office/drawing/2015/06/chart">
            <c:ext xmlns:c16="http://schemas.microsoft.com/office/drawing/2014/chart" uri="{C3380CC4-5D6E-409C-BE32-E72D297353CC}">
              <c16:uniqueId val="{00000003-0928-4BE1-835C-EF14717B79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c:v>
                </c:pt>
                <c:pt idx="3">
                  <c:v>22</c:v>
                </c:pt>
                <c:pt idx="6">
                  <c:v>18</c:v>
                </c:pt>
                <c:pt idx="9">
                  <c:v>11</c:v>
                </c:pt>
                <c:pt idx="12">
                  <c:v>12</c:v>
                </c:pt>
              </c:numCache>
            </c:numRef>
          </c:val>
          <c:extLst xmlns:c16r2="http://schemas.microsoft.com/office/drawing/2015/06/chart">
            <c:ext xmlns:c16="http://schemas.microsoft.com/office/drawing/2014/chart" uri="{C3380CC4-5D6E-409C-BE32-E72D297353CC}">
              <c16:uniqueId val="{00000004-0928-4BE1-835C-EF14717B79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28-4BE1-835C-EF14717B79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28-4BE1-835C-EF14717B79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162</c:v>
                </c:pt>
                <c:pt idx="3">
                  <c:v>123</c:v>
                </c:pt>
                <c:pt idx="6">
                  <c:v>127</c:v>
                </c:pt>
                <c:pt idx="9">
                  <c:v>101</c:v>
                </c:pt>
                <c:pt idx="12">
                  <c:v>106</c:v>
                </c:pt>
              </c:numCache>
            </c:numRef>
          </c:val>
          <c:extLst xmlns:c16r2="http://schemas.microsoft.com/office/drawing/2015/06/chart">
            <c:ext xmlns:c16="http://schemas.microsoft.com/office/drawing/2014/chart" uri="{C3380CC4-5D6E-409C-BE32-E72D297353CC}">
              <c16:uniqueId val="{00000007-0928-4BE1-835C-EF14717B795A}"/>
            </c:ext>
          </c:extLst>
        </c:ser>
        <c:dLbls>
          <c:showLegendKey val="0"/>
          <c:showVal val="0"/>
          <c:showCatName val="0"/>
          <c:showSerName val="0"/>
          <c:showPercent val="0"/>
          <c:showBubbleSize val="0"/>
        </c:dLbls>
        <c:gapWidth val="100"/>
        <c:overlap val="100"/>
        <c:axId val="272773944"/>
        <c:axId val="27277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c:v>
                </c:pt>
                <c:pt idx="2">
                  <c:v>#N/A</c:v>
                </c:pt>
                <c:pt idx="3">
                  <c:v>#N/A</c:v>
                </c:pt>
                <c:pt idx="4">
                  <c:v>32</c:v>
                </c:pt>
                <c:pt idx="5">
                  <c:v>#N/A</c:v>
                </c:pt>
                <c:pt idx="6">
                  <c:v>#N/A</c:v>
                </c:pt>
                <c:pt idx="7">
                  <c:v>32</c:v>
                </c:pt>
                <c:pt idx="8">
                  <c:v>#N/A</c:v>
                </c:pt>
                <c:pt idx="9">
                  <c:v>#N/A</c:v>
                </c:pt>
                <c:pt idx="10">
                  <c:v>28</c:v>
                </c:pt>
                <c:pt idx="11">
                  <c:v>#N/A</c:v>
                </c:pt>
                <c:pt idx="12">
                  <c:v>#N/A</c:v>
                </c:pt>
                <c:pt idx="13">
                  <c:v>33</c:v>
                </c:pt>
                <c:pt idx="14">
                  <c:v>#N/A</c:v>
                </c:pt>
              </c:numCache>
            </c:numRef>
          </c:val>
          <c:smooth val="0"/>
          <c:extLst xmlns:c16r2="http://schemas.microsoft.com/office/drawing/2015/06/chart">
            <c:ext xmlns:c16="http://schemas.microsoft.com/office/drawing/2014/chart" uri="{C3380CC4-5D6E-409C-BE32-E72D297353CC}">
              <c16:uniqueId val="{00000008-0928-4BE1-835C-EF14717B795A}"/>
            </c:ext>
          </c:extLst>
        </c:ser>
        <c:dLbls>
          <c:showLegendKey val="0"/>
          <c:showVal val="0"/>
          <c:showCatName val="0"/>
          <c:showSerName val="0"/>
          <c:showPercent val="0"/>
          <c:showBubbleSize val="0"/>
        </c:dLbls>
        <c:marker val="1"/>
        <c:smooth val="0"/>
        <c:axId val="272773944"/>
        <c:axId val="272774336"/>
      </c:lineChart>
      <c:catAx>
        <c:axId val="27277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774336"/>
        <c:crosses val="autoZero"/>
        <c:auto val="1"/>
        <c:lblAlgn val="ctr"/>
        <c:lblOffset val="100"/>
        <c:tickLblSkip val="1"/>
        <c:tickMarkSkip val="1"/>
        <c:noMultiLvlLbl val="0"/>
      </c:catAx>
      <c:valAx>
        <c:axId val="27277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77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940</c:v>
                </c:pt>
                <c:pt idx="5">
                  <c:v>1085</c:v>
                </c:pt>
                <c:pt idx="8">
                  <c:v>1256</c:v>
                </c:pt>
                <c:pt idx="11">
                  <c:v>1291</c:v>
                </c:pt>
                <c:pt idx="14">
                  <c:v>1344</c:v>
                </c:pt>
              </c:numCache>
            </c:numRef>
          </c:val>
          <c:extLst xmlns:c16r2="http://schemas.microsoft.com/office/drawing/2015/06/chart">
            <c:ext xmlns:c16="http://schemas.microsoft.com/office/drawing/2014/chart" uri="{C3380CC4-5D6E-409C-BE32-E72D297353CC}">
              <c16:uniqueId val="{00000000-5560-4273-8FD0-5C3E7134FB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c:v>
                </c:pt>
                <c:pt idx="5">
                  <c:v>111</c:v>
                </c:pt>
                <c:pt idx="8">
                  <c:v>126</c:v>
                </c:pt>
                <c:pt idx="11">
                  <c:v>80</c:v>
                </c:pt>
                <c:pt idx="14">
                  <c:v>57</c:v>
                </c:pt>
              </c:numCache>
            </c:numRef>
          </c:val>
          <c:extLst xmlns:c16r2="http://schemas.microsoft.com/office/drawing/2015/06/chart">
            <c:ext xmlns:c16="http://schemas.microsoft.com/office/drawing/2014/chart" uri="{C3380CC4-5D6E-409C-BE32-E72D297353CC}">
              <c16:uniqueId val="{00000001-5560-4273-8FD0-5C3E7134FB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1064</c:v>
                </c:pt>
                <c:pt idx="5">
                  <c:v>1063</c:v>
                </c:pt>
                <c:pt idx="8">
                  <c:v>1064</c:v>
                </c:pt>
                <c:pt idx="11">
                  <c:v>1037</c:v>
                </c:pt>
                <c:pt idx="14">
                  <c:v>943</c:v>
                </c:pt>
              </c:numCache>
            </c:numRef>
          </c:val>
          <c:extLst xmlns:c16r2="http://schemas.microsoft.com/office/drawing/2015/06/chart">
            <c:ext xmlns:c16="http://schemas.microsoft.com/office/drawing/2014/chart" uri="{C3380CC4-5D6E-409C-BE32-E72D297353CC}">
              <c16:uniqueId val="{00000002-5560-4273-8FD0-5C3E7134FB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560-4273-8FD0-5C3E7134FB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560-4273-8FD0-5C3E7134FB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60-4273-8FD0-5C3E7134FB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446</c:v>
                </c:pt>
                <c:pt idx="3">
                  <c:v>418</c:v>
                </c:pt>
                <c:pt idx="6">
                  <c:v>391</c:v>
                </c:pt>
                <c:pt idx="9">
                  <c:v>380</c:v>
                </c:pt>
                <c:pt idx="12">
                  <c:v>308</c:v>
                </c:pt>
              </c:numCache>
            </c:numRef>
          </c:val>
          <c:extLst xmlns:c16r2="http://schemas.microsoft.com/office/drawing/2015/06/chart">
            <c:ext xmlns:c16="http://schemas.microsoft.com/office/drawing/2014/chart" uri="{C3380CC4-5D6E-409C-BE32-E72D297353CC}">
              <c16:uniqueId val="{00000006-5560-4273-8FD0-5C3E7134FB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c:v>
                </c:pt>
                <c:pt idx="3">
                  <c:v>134</c:v>
                </c:pt>
                <c:pt idx="6">
                  <c:v>228</c:v>
                </c:pt>
                <c:pt idx="9">
                  <c:v>227</c:v>
                </c:pt>
                <c:pt idx="12">
                  <c:v>226</c:v>
                </c:pt>
              </c:numCache>
            </c:numRef>
          </c:val>
          <c:extLst xmlns:c16r2="http://schemas.microsoft.com/office/drawing/2015/06/chart">
            <c:ext xmlns:c16="http://schemas.microsoft.com/office/drawing/2014/chart" uri="{C3380CC4-5D6E-409C-BE32-E72D297353CC}">
              <c16:uniqueId val="{00000007-5560-4273-8FD0-5C3E7134FB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c:v>
                </c:pt>
                <c:pt idx="3">
                  <c:v>155</c:v>
                </c:pt>
                <c:pt idx="6">
                  <c:v>284</c:v>
                </c:pt>
                <c:pt idx="9">
                  <c:v>209</c:v>
                </c:pt>
                <c:pt idx="12">
                  <c:v>246</c:v>
                </c:pt>
              </c:numCache>
            </c:numRef>
          </c:val>
          <c:extLst xmlns:c16r2="http://schemas.microsoft.com/office/drawing/2015/06/chart">
            <c:ext xmlns:c16="http://schemas.microsoft.com/office/drawing/2014/chart" uri="{C3380CC4-5D6E-409C-BE32-E72D297353CC}">
              <c16:uniqueId val="{00000008-5560-4273-8FD0-5C3E7134FB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c:v>
                </c:pt>
                <c:pt idx="3">
                  <c:v>160</c:v>
                </c:pt>
                <c:pt idx="6">
                  <c:v>93</c:v>
                </c:pt>
                <c:pt idx="9">
                  <c:v>7</c:v>
                </c:pt>
                <c:pt idx="12">
                  <c:v>0</c:v>
                </c:pt>
              </c:numCache>
            </c:numRef>
          </c:val>
          <c:extLst xmlns:c16r2="http://schemas.microsoft.com/office/drawing/2015/06/chart">
            <c:ext xmlns:c16="http://schemas.microsoft.com/office/drawing/2014/chart" uri="{C3380CC4-5D6E-409C-BE32-E72D297353CC}">
              <c16:uniqueId val="{00000009-5560-4273-8FD0-5C3E7134FB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960</c:v>
                </c:pt>
                <c:pt idx="3">
                  <c:v>1090</c:v>
                </c:pt>
                <c:pt idx="6">
                  <c:v>1158</c:v>
                </c:pt>
                <c:pt idx="9">
                  <c:v>1221</c:v>
                </c:pt>
                <c:pt idx="12">
                  <c:v>1295</c:v>
                </c:pt>
              </c:numCache>
            </c:numRef>
          </c:val>
          <c:extLst xmlns:c16r2="http://schemas.microsoft.com/office/drawing/2015/06/chart">
            <c:ext xmlns:c16="http://schemas.microsoft.com/office/drawing/2014/chart" uri="{C3380CC4-5D6E-409C-BE32-E72D297353CC}">
              <c16:uniqueId val="{0000000A-5560-4273-8FD0-5C3E7134FB5A}"/>
            </c:ext>
          </c:extLst>
        </c:ser>
        <c:dLbls>
          <c:showLegendKey val="0"/>
          <c:showVal val="0"/>
          <c:showCatName val="0"/>
          <c:showSerName val="0"/>
          <c:showPercent val="0"/>
          <c:showBubbleSize val="0"/>
        </c:dLbls>
        <c:gapWidth val="100"/>
        <c:overlap val="100"/>
        <c:axId val="272775120"/>
        <c:axId val="272775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560-4273-8FD0-5C3E7134FB5A}"/>
            </c:ext>
          </c:extLst>
        </c:ser>
        <c:dLbls>
          <c:showLegendKey val="0"/>
          <c:showVal val="0"/>
          <c:showCatName val="0"/>
          <c:showSerName val="0"/>
          <c:showPercent val="0"/>
          <c:showBubbleSize val="0"/>
        </c:dLbls>
        <c:marker val="1"/>
        <c:smooth val="0"/>
        <c:axId val="272775120"/>
        <c:axId val="272775512"/>
      </c:lineChart>
      <c:catAx>
        <c:axId val="27277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2775512"/>
        <c:crosses val="autoZero"/>
        <c:auto val="1"/>
        <c:lblAlgn val="ctr"/>
        <c:lblOffset val="100"/>
        <c:tickLblSkip val="1"/>
        <c:tickMarkSkip val="1"/>
        <c:noMultiLvlLbl val="0"/>
      </c:catAx>
      <c:valAx>
        <c:axId val="272775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77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717</c:v>
                </c:pt>
                <c:pt idx="1">
                  <c:v>718</c:v>
                </c:pt>
                <c:pt idx="2">
                  <c:v>621</c:v>
                </c:pt>
              </c:numCache>
            </c:numRef>
          </c:val>
          <c:extLst xmlns:c16r2="http://schemas.microsoft.com/office/drawing/2015/06/chart">
            <c:ext xmlns:c16="http://schemas.microsoft.com/office/drawing/2014/chart" uri="{C3380CC4-5D6E-409C-BE32-E72D297353CC}">
              <c16:uniqueId val="{00000000-3B70-4CB0-9B9E-07D1638B07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3B70-4CB0-9B9E-07D1638B07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327</c:v>
                </c:pt>
                <c:pt idx="1">
                  <c:v>300</c:v>
                </c:pt>
                <c:pt idx="2">
                  <c:v>298</c:v>
                </c:pt>
              </c:numCache>
            </c:numRef>
          </c:val>
          <c:extLst xmlns:c16r2="http://schemas.microsoft.com/office/drawing/2015/06/chart">
            <c:ext xmlns:c16="http://schemas.microsoft.com/office/drawing/2014/chart" uri="{C3380CC4-5D6E-409C-BE32-E72D297353CC}">
              <c16:uniqueId val="{00000002-3B70-4CB0-9B9E-07D1638B0777}"/>
            </c:ext>
          </c:extLst>
        </c:ser>
        <c:dLbls>
          <c:showLegendKey val="0"/>
          <c:showVal val="0"/>
          <c:showCatName val="0"/>
          <c:showSerName val="0"/>
          <c:showPercent val="0"/>
          <c:showBubbleSize val="0"/>
        </c:dLbls>
        <c:gapWidth val="120"/>
        <c:overlap val="100"/>
        <c:axId val="272776296"/>
        <c:axId val="272776688"/>
      </c:barChart>
      <c:catAx>
        <c:axId val="27277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2776688"/>
        <c:crosses val="autoZero"/>
        <c:auto val="1"/>
        <c:lblAlgn val="ctr"/>
        <c:lblOffset val="100"/>
        <c:tickLblSkip val="1"/>
        <c:tickMarkSkip val="1"/>
        <c:noMultiLvlLbl val="0"/>
      </c:catAx>
      <c:valAx>
        <c:axId val="272776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277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4.8</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％となり、昨年度より</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0.5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ポイント上昇した。平成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年度にかけて南和広域医療企業団（前・南和広域医療組合）が行う救急病院整備事業等に対する多額の地方債借入を行っており、平成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年度から順次、据置期間が終了し元金償還が始まっていることから、再び比率が上昇していく見込みである。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FF"/>
              </a:solidFill>
              <a:latin typeface="ＭＳ ゴシック" pitchFamily="49" charset="-128"/>
              <a:ea typeface="ＭＳ ゴシック" pitchFamily="49" charset="-128"/>
            </a:rPr>
            <a:t>　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年度の将来負担比率は△</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37.6</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％で、昨年度に比べ</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20.0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ポイント上昇。比率上昇の主な要因としては、財政調整基金</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99.5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百万円の取崩しに伴い充当可能基金額が大きく減少したことが挙げられる。</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また、平成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年度にかけて南和広域医療企業団（前・南和広域医療組合）が行った救急病院整備事業に対する多額の地方債借入、</a:t>
          </a:r>
          <a:r>
            <a:rPr kumimoji="1" lang="ja-JP" altLang="en-US" sz="14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その他の事業においても多額の地方債借入を行っており地方債現在高が増加傾向にあることから</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、今後も比率が上昇していく見込みである。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奈良県黒滝村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積立は</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百万円にとどまったのに対し、取崩しが財政調整基金</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99.5</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百万円、中央公民館基金</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廃止</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百万円の計</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106.2</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百万円にのぼったことから、基金全体では</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99</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近年、歳入の落ち込みが激しく、しかしながら歳入減に見合うだけの歳出抑制がなされていない現状、さらに、役場庁舎の維持修繕、長寿命化費用に多額の費用を要する見込みであることから、今後も財政調整基金の取崩しは免れない。取崩し額を少しでも抑制するために、歳出削減に努める必要がある。</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また、令和</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以降村営住宅の建設が予定されており、建設費に充当するため村営住宅基金の取り崩しが見込まれる。</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ふるさと創生基金：ふるさと創生事業の円滑な執行</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地域振興基金　　：福祉活動の促進及び快適な生活環境の形成</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村営住宅基金　　：住宅の維持管理建設</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山林造成基金　　：山林造成</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ふるさと応援基金：活力あるふるさとづくり</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中央公民館基金廃止により基金残高</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百万円を取り崩し、全額を財政調整基金に積み立てた。</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スクールバス新車両整備に伴い、ふるさと応援基金</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年度以降村営住宅の建設が予定されており、建設費に充当するため村営住宅基金の取崩しが見込まれる。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村財政が逼迫している現状を踏まえ、ふるさと創生基金やふるさと応援基金について、有効的な活用方法の検討を進めていく。</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中央公民館基金廃止に伴う基金残高</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百万円と条例規定の</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百万円の計</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百万円を積立、歳入歳出の赤字分補填として</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99.5</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近年、歳入の落ち込みが激しく、しかしながら歳入減に見合うだけの歳出抑制がなされていない現状。さらに、役場庁舎の維持修繕、長寿命化費用に多額の費用を要する見込みであることから、今後も財政調整基金の取崩しは免れない。取崩し額を少しでも抑制するために、歳出削減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条例規定の</a:t>
          </a:r>
          <a:r>
            <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0.01</a:t>
          </a: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百万円の積立。</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　元利償還金の増加が見込まれるため、今後、基金の取崩しについて検討していく必要がある。</a:t>
          </a:r>
          <a:endParaRPr kumimoji="1" lang="en-US" altLang="ja-JP" sz="13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
709
47.70
1,460,339
1,447,241
2,809
696,845
1,295,256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税収基盤が元々弱く、更に人口減少や少子高齢化に加え、村の主産業である林業が低迷し類似団体平均を下回っている。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村税は口座振替の推進と徴収体制の強化を行っているが、決算額に対する村税構成比は</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％であり、歳入は交付税に頼らざるを得ないのが現状である。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68580</xdr:rowOff>
    </xdr:to>
    <xdr:cxnSp macro="">
      <xdr:nvCxnSpPr>
        <xdr:cNvPr id="66" name="直線コネクタ 65"/>
        <xdr:cNvCxnSpPr/>
      </xdr:nvCxnSpPr>
      <xdr:spPr>
        <a:xfrm flipV="1">
          <a:off x="4114800" y="76027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105.9</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％で、昨年度より</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経常収支比率を</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％以下に抑えるため、事業・事務の見直しを行い、経常的経費の大幅な削減に努めなければならない。</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66993</xdr:rowOff>
    </xdr:from>
    <xdr:to>
      <xdr:col>23</xdr:col>
      <xdr:colOff>133350</xdr:colOff>
      <xdr:row>66</xdr:row>
      <xdr:rowOff>106</xdr:rowOff>
    </xdr:to>
    <xdr:cxnSp macro="">
      <xdr:nvCxnSpPr>
        <xdr:cNvPr id="129" name="直線コネクタ 128"/>
        <xdr:cNvCxnSpPr/>
      </xdr:nvCxnSpPr>
      <xdr:spPr>
        <a:xfrm>
          <a:off x="4114800" y="1121124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10689</xdr:rowOff>
    </xdr:from>
    <xdr:to>
      <xdr:col>19</xdr:col>
      <xdr:colOff>133350</xdr:colOff>
      <xdr:row>65</xdr:row>
      <xdr:rowOff>66993</xdr:rowOff>
    </xdr:to>
    <xdr:cxnSp macro="">
      <xdr:nvCxnSpPr>
        <xdr:cNvPr id="132" name="直線コネクタ 131"/>
        <xdr:cNvCxnSpPr/>
      </xdr:nvCxnSpPr>
      <xdr:spPr>
        <a:xfrm>
          <a:off x="3225800" y="1115493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137901</xdr:rowOff>
    </xdr:from>
    <xdr:to>
      <xdr:col>15</xdr:col>
      <xdr:colOff>82550</xdr:colOff>
      <xdr:row>65</xdr:row>
      <xdr:rowOff>10689</xdr:rowOff>
    </xdr:to>
    <xdr:cxnSp macro="">
      <xdr:nvCxnSpPr>
        <xdr:cNvPr id="135" name="直線コネクタ 134"/>
        <xdr:cNvCxnSpPr/>
      </xdr:nvCxnSpPr>
      <xdr:spPr>
        <a:xfrm>
          <a:off x="2336800" y="1111070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137901</xdr:rowOff>
    </xdr:from>
    <xdr:to>
      <xdr:col>11</xdr:col>
      <xdr:colOff>31750</xdr:colOff>
      <xdr:row>64</xdr:row>
      <xdr:rowOff>153988</xdr:rowOff>
    </xdr:to>
    <xdr:cxnSp macro="">
      <xdr:nvCxnSpPr>
        <xdr:cNvPr id="138" name="直線コネクタ 137"/>
        <xdr:cNvCxnSpPr/>
      </xdr:nvCxnSpPr>
      <xdr:spPr>
        <a:xfrm flipV="1">
          <a:off x="1447800" y="1111070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120756</xdr:rowOff>
    </xdr:from>
    <xdr:to>
      <xdr:col>23</xdr:col>
      <xdr:colOff>184150</xdr:colOff>
      <xdr:row>66</xdr:row>
      <xdr:rowOff>50906</xdr:rowOff>
    </xdr:to>
    <xdr:sp macro="" textlink="">
      <xdr:nvSpPr>
        <xdr:cNvPr id="148" name="楕円 147"/>
        <xdr:cNvSpPr/>
      </xdr:nvSpPr>
      <xdr:spPr>
        <a:xfrm>
          <a:off x="49022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16633</xdr:rowOff>
    </xdr:from>
    <xdr:ext cx="762000" cy="259045"/>
    <xdr:sp macro="" textlink="">
      <xdr:nvSpPr>
        <xdr:cNvPr id="149" name="財政構造の弾力性該当値テキスト"/>
        <xdr:cNvSpPr txBox="1"/>
      </xdr:nvSpPr>
      <xdr:spPr>
        <a:xfrm>
          <a:off x="5041900" y="1116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16193</xdr:rowOff>
    </xdr:from>
    <xdr:to>
      <xdr:col>19</xdr:col>
      <xdr:colOff>184150</xdr:colOff>
      <xdr:row>65</xdr:row>
      <xdr:rowOff>117793</xdr:rowOff>
    </xdr:to>
    <xdr:sp macro="" textlink="">
      <xdr:nvSpPr>
        <xdr:cNvPr id="150" name="楕円 149"/>
        <xdr:cNvSpPr/>
      </xdr:nvSpPr>
      <xdr:spPr>
        <a:xfrm>
          <a:off x="4064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102570</xdr:rowOff>
    </xdr:from>
    <xdr:ext cx="736600" cy="259045"/>
    <xdr:sp macro="" textlink="">
      <xdr:nvSpPr>
        <xdr:cNvPr id="151" name="テキスト ボックス 150"/>
        <xdr:cNvSpPr txBox="1"/>
      </xdr:nvSpPr>
      <xdr:spPr>
        <a:xfrm>
          <a:off x="3733800" y="1124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131339</xdr:rowOff>
    </xdr:from>
    <xdr:to>
      <xdr:col>15</xdr:col>
      <xdr:colOff>133350</xdr:colOff>
      <xdr:row>65</xdr:row>
      <xdr:rowOff>61489</xdr:rowOff>
    </xdr:to>
    <xdr:sp macro="" textlink="">
      <xdr:nvSpPr>
        <xdr:cNvPr id="152" name="楕円 151"/>
        <xdr:cNvSpPr/>
      </xdr:nvSpPr>
      <xdr:spPr>
        <a:xfrm>
          <a:off x="3175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46266</xdr:rowOff>
    </xdr:from>
    <xdr:ext cx="762000" cy="259045"/>
    <xdr:sp macro="" textlink="">
      <xdr:nvSpPr>
        <xdr:cNvPr id="153" name="テキスト ボックス 152"/>
        <xdr:cNvSpPr txBox="1"/>
      </xdr:nvSpPr>
      <xdr:spPr>
        <a:xfrm>
          <a:off x="2844800" y="111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87101</xdr:rowOff>
    </xdr:from>
    <xdr:to>
      <xdr:col>11</xdr:col>
      <xdr:colOff>82550</xdr:colOff>
      <xdr:row>65</xdr:row>
      <xdr:rowOff>17251</xdr:rowOff>
    </xdr:to>
    <xdr:sp macro="" textlink="">
      <xdr:nvSpPr>
        <xdr:cNvPr id="154" name="楕円 153"/>
        <xdr:cNvSpPr/>
      </xdr:nvSpPr>
      <xdr:spPr>
        <a:xfrm>
          <a:off x="2286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2028</xdr:rowOff>
    </xdr:from>
    <xdr:ext cx="762000" cy="259045"/>
    <xdr:sp macro="" textlink="">
      <xdr:nvSpPr>
        <xdr:cNvPr id="155" name="テキスト ボックス 154"/>
        <xdr:cNvSpPr txBox="1"/>
      </xdr:nvSpPr>
      <xdr:spPr>
        <a:xfrm>
          <a:off x="1955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6" name="楕円 155"/>
        <xdr:cNvSpPr/>
      </xdr:nvSpPr>
      <xdr:spPr>
        <a:xfrm>
          <a:off x="1397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7" name="テキスト ボックス 156"/>
        <xdr:cNvSpPr txBox="1"/>
      </xdr:nvSpPr>
      <xdr:spPr>
        <a:xfrm>
          <a:off x="1066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経常収支比率と同様に経費の削減に努める。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132068</xdr:rowOff>
    </xdr:from>
    <xdr:to>
      <xdr:col>23</xdr:col>
      <xdr:colOff>133350</xdr:colOff>
      <xdr:row>81</xdr:row>
      <xdr:rowOff>144157</xdr:rowOff>
    </xdr:to>
    <xdr:cxnSp macro="">
      <xdr:nvCxnSpPr>
        <xdr:cNvPr id="193" name="直線コネクタ 192"/>
        <xdr:cNvCxnSpPr/>
      </xdr:nvCxnSpPr>
      <xdr:spPr>
        <a:xfrm>
          <a:off x="4114800" y="14019518"/>
          <a:ext cx="8382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132068</xdr:rowOff>
    </xdr:from>
    <xdr:to>
      <xdr:col>19</xdr:col>
      <xdr:colOff>133350</xdr:colOff>
      <xdr:row>81</xdr:row>
      <xdr:rowOff>137802</xdr:rowOff>
    </xdr:to>
    <xdr:cxnSp macro="">
      <xdr:nvCxnSpPr>
        <xdr:cNvPr id="196" name="直線コネクタ 195"/>
        <xdr:cNvCxnSpPr/>
      </xdr:nvCxnSpPr>
      <xdr:spPr>
        <a:xfrm flipV="1">
          <a:off x="3225800" y="14019518"/>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123161</xdr:rowOff>
    </xdr:from>
    <xdr:to>
      <xdr:col>15</xdr:col>
      <xdr:colOff>82550</xdr:colOff>
      <xdr:row>81</xdr:row>
      <xdr:rowOff>137802</xdr:rowOff>
    </xdr:to>
    <xdr:cxnSp macro="">
      <xdr:nvCxnSpPr>
        <xdr:cNvPr id="199" name="直線コネクタ 198"/>
        <xdr:cNvCxnSpPr/>
      </xdr:nvCxnSpPr>
      <xdr:spPr>
        <a:xfrm>
          <a:off x="2336800" y="14010611"/>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79170</xdr:rowOff>
    </xdr:from>
    <xdr:to>
      <xdr:col>11</xdr:col>
      <xdr:colOff>31750</xdr:colOff>
      <xdr:row>81</xdr:row>
      <xdr:rowOff>123161</xdr:rowOff>
    </xdr:to>
    <xdr:cxnSp macro="">
      <xdr:nvCxnSpPr>
        <xdr:cNvPr id="202" name="直線コネクタ 201"/>
        <xdr:cNvCxnSpPr/>
      </xdr:nvCxnSpPr>
      <xdr:spPr>
        <a:xfrm>
          <a:off x="1447800" y="13966620"/>
          <a:ext cx="889000" cy="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93357</xdr:rowOff>
    </xdr:from>
    <xdr:to>
      <xdr:col>23</xdr:col>
      <xdr:colOff>184150</xdr:colOff>
      <xdr:row>82</xdr:row>
      <xdr:rowOff>23507</xdr:rowOff>
    </xdr:to>
    <xdr:sp macro="" textlink="">
      <xdr:nvSpPr>
        <xdr:cNvPr id="212" name="楕円 211"/>
        <xdr:cNvSpPr/>
      </xdr:nvSpPr>
      <xdr:spPr>
        <a:xfrm>
          <a:off x="4902200" y="139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65434</xdr:rowOff>
    </xdr:from>
    <xdr:ext cx="762000" cy="259045"/>
    <xdr:sp macro="" textlink="">
      <xdr:nvSpPr>
        <xdr:cNvPr id="213" name="人件費・物件費等の状況該当値テキスト"/>
        <xdr:cNvSpPr txBox="1"/>
      </xdr:nvSpPr>
      <xdr:spPr>
        <a:xfrm>
          <a:off x="5041900" y="139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81268</xdr:rowOff>
    </xdr:from>
    <xdr:to>
      <xdr:col>19</xdr:col>
      <xdr:colOff>184150</xdr:colOff>
      <xdr:row>82</xdr:row>
      <xdr:rowOff>11418</xdr:rowOff>
    </xdr:to>
    <xdr:sp macro="" textlink="">
      <xdr:nvSpPr>
        <xdr:cNvPr id="214" name="楕円 213"/>
        <xdr:cNvSpPr/>
      </xdr:nvSpPr>
      <xdr:spPr>
        <a:xfrm>
          <a:off x="4064000" y="139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167645</xdr:rowOff>
    </xdr:from>
    <xdr:ext cx="736600" cy="259045"/>
    <xdr:sp macro="" textlink="">
      <xdr:nvSpPr>
        <xdr:cNvPr id="215" name="テキスト ボックス 214"/>
        <xdr:cNvSpPr txBox="1"/>
      </xdr:nvSpPr>
      <xdr:spPr>
        <a:xfrm>
          <a:off x="3733800" y="1405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87002</xdr:rowOff>
    </xdr:from>
    <xdr:to>
      <xdr:col>15</xdr:col>
      <xdr:colOff>133350</xdr:colOff>
      <xdr:row>82</xdr:row>
      <xdr:rowOff>17152</xdr:rowOff>
    </xdr:to>
    <xdr:sp macro="" textlink="">
      <xdr:nvSpPr>
        <xdr:cNvPr id="216" name="楕円 215"/>
        <xdr:cNvSpPr/>
      </xdr:nvSpPr>
      <xdr:spPr>
        <a:xfrm>
          <a:off x="3175000" y="139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1929</xdr:rowOff>
    </xdr:from>
    <xdr:ext cx="762000" cy="259045"/>
    <xdr:sp macro="" textlink="">
      <xdr:nvSpPr>
        <xdr:cNvPr id="217" name="テキスト ボックス 216"/>
        <xdr:cNvSpPr txBox="1"/>
      </xdr:nvSpPr>
      <xdr:spPr>
        <a:xfrm>
          <a:off x="2844800" y="1406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72361</xdr:rowOff>
    </xdr:from>
    <xdr:to>
      <xdr:col>11</xdr:col>
      <xdr:colOff>82550</xdr:colOff>
      <xdr:row>82</xdr:row>
      <xdr:rowOff>2511</xdr:rowOff>
    </xdr:to>
    <xdr:sp macro="" textlink="">
      <xdr:nvSpPr>
        <xdr:cNvPr id="218" name="楕円 217"/>
        <xdr:cNvSpPr/>
      </xdr:nvSpPr>
      <xdr:spPr>
        <a:xfrm>
          <a:off x="2286000" y="139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158738</xdr:rowOff>
    </xdr:from>
    <xdr:ext cx="762000" cy="259045"/>
    <xdr:sp macro="" textlink="">
      <xdr:nvSpPr>
        <xdr:cNvPr id="219" name="テキスト ボックス 218"/>
        <xdr:cNvSpPr txBox="1"/>
      </xdr:nvSpPr>
      <xdr:spPr>
        <a:xfrm>
          <a:off x="1955800" y="1404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28370</xdr:rowOff>
    </xdr:from>
    <xdr:to>
      <xdr:col>7</xdr:col>
      <xdr:colOff>31750</xdr:colOff>
      <xdr:row>81</xdr:row>
      <xdr:rowOff>129970</xdr:rowOff>
    </xdr:to>
    <xdr:sp macro="" textlink="">
      <xdr:nvSpPr>
        <xdr:cNvPr id="220" name="楕円 219"/>
        <xdr:cNvSpPr/>
      </xdr:nvSpPr>
      <xdr:spPr>
        <a:xfrm>
          <a:off x="1397000" y="139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114747</xdr:rowOff>
    </xdr:from>
    <xdr:ext cx="762000" cy="259045"/>
    <xdr:sp macro="" textlink="">
      <xdr:nvSpPr>
        <xdr:cNvPr id="221" name="テキスト ボックス 220"/>
        <xdr:cNvSpPr txBox="1"/>
      </xdr:nvSpPr>
      <xdr:spPr>
        <a:xfrm>
          <a:off x="1066800" y="140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94.5</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％と国家公務員給与より抑制されてはいるが、類似団体平均の</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93.7</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ポイント上回った。今後も財政事情等を勘案し、より一層の給与適正化に努める。</a:t>
          </a:r>
          <a:endPar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131763</xdr:rowOff>
    </xdr:to>
    <xdr:cxnSp macro="">
      <xdr:nvCxnSpPr>
        <xdr:cNvPr id="251" name="直線コネクタ 250"/>
        <xdr:cNvCxnSpPr/>
      </xdr:nvCxnSpPr>
      <xdr:spPr>
        <a:xfrm>
          <a:off x="16179800" y="148161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71438</xdr:rowOff>
    </xdr:to>
    <xdr:cxnSp macro="">
      <xdr:nvCxnSpPr>
        <xdr:cNvPr id="254" name="直線コネクタ 253"/>
        <xdr:cNvCxnSpPr/>
      </xdr:nvCxnSpPr>
      <xdr:spPr>
        <a:xfrm>
          <a:off x="15290800" y="1479803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53339</xdr:rowOff>
    </xdr:to>
    <xdr:cxnSp macro="">
      <xdr:nvCxnSpPr>
        <xdr:cNvPr id="257" name="直線コネクタ 256"/>
        <xdr:cNvCxnSpPr/>
      </xdr:nvCxnSpPr>
      <xdr:spPr>
        <a:xfrm>
          <a:off x="14401800" y="1478597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170498</xdr:rowOff>
    </xdr:from>
    <xdr:to>
      <xdr:col>68</xdr:col>
      <xdr:colOff>152400</xdr:colOff>
      <xdr:row>86</xdr:row>
      <xdr:rowOff>41275</xdr:rowOff>
    </xdr:to>
    <xdr:cxnSp macro="">
      <xdr:nvCxnSpPr>
        <xdr:cNvPr id="260" name="直線コネクタ 259"/>
        <xdr:cNvCxnSpPr/>
      </xdr:nvCxnSpPr>
      <xdr:spPr>
        <a:xfrm>
          <a:off x="13512800" y="1474374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70" name="楕円 269"/>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53040</xdr:rowOff>
    </xdr:from>
    <xdr:ext cx="762000" cy="259045"/>
    <xdr:sp macro="" textlink="">
      <xdr:nvSpPr>
        <xdr:cNvPr id="271" name="給与水準   （国との比較）該当値テキスト"/>
        <xdr:cNvSpPr txBox="1"/>
      </xdr:nvSpPr>
      <xdr:spPr>
        <a:xfrm>
          <a:off x="17106900" y="14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72" name="楕円 271"/>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132415</xdr:rowOff>
    </xdr:from>
    <xdr:ext cx="736600" cy="259045"/>
    <xdr:sp macro="" textlink="">
      <xdr:nvSpPr>
        <xdr:cNvPr id="273" name="テキスト ボックス 272"/>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74" name="楕円 273"/>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75" name="テキスト ボックス 274"/>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76" name="楕円 275"/>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7" name="テキスト ボックス 276"/>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119698</xdr:rowOff>
    </xdr:from>
    <xdr:to>
      <xdr:col>64</xdr:col>
      <xdr:colOff>152400</xdr:colOff>
      <xdr:row>86</xdr:row>
      <xdr:rowOff>49848</xdr:rowOff>
    </xdr:to>
    <xdr:sp macro="" textlink="">
      <xdr:nvSpPr>
        <xdr:cNvPr id="278" name="楕円 277"/>
        <xdr:cNvSpPr/>
      </xdr:nvSpPr>
      <xdr:spPr>
        <a:xfrm>
          <a:off x="13462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60025</xdr:rowOff>
    </xdr:from>
    <xdr:ext cx="762000" cy="259045"/>
    <xdr:sp macro="" textlink="">
      <xdr:nvSpPr>
        <xdr:cNvPr id="279" name="テキスト ボックス 278"/>
        <xdr:cNvSpPr txBox="1"/>
      </xdr:nvSpPr>
      <xdr:spPr>
        <a:xfrm>
          <a:off x="13131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日現在で</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人（一般職）。勧奨退職制度の導入（平成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などにより職員数の削減を図っている。引き続き、人件費及び定数の削減に努めているが、少子化による複式学級解消のための臨時職員採用やこども園運営スタッフ充実化、さらには人口の自然減に伴い、人口千人当たり職員数の増加は避けられない。</a:t>
          </a:r>
          <a:endPar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20447</xdr:rowOff>
    </xdr:from>
    <xdr:to>
      <xdr:col>81</xdr:col>
      <xdr:colOff>44450</xdr:colOff>
      <xdr:row>61</xdr:row>
      <xdr:rowOff>54114</xdr:rowOff>
    </xdr:to>
    <xdr:cxnSp macro="">
      <xdr:nvCxnSpPr>
        <xdr:cNvPr id="315" name="直線コネクタ 314"/>
        <xdr:cNvCxnSpPr/>
      </xdr:nvCxnSpPr>
      <xdr:spPr>
        <a:xfrm>
          <a:off x="16179800" y="10478897"/>
          <a:ext cx="8382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169950</xdr:rowOff>
    </xdr:from>
    <xdr:to>
      <xdr:col>77</xdr:col>
      <xdr:colOff>44450</xdr:colOff>
      <xdr:row>61</xdr:row>
      <xdr:rowOff>20447</xdr:rowOff>
    </xdr:to>
    <xdr:cxnSp macro="">
      <xdr:nvCxnSpPr>
        <xdr:cNvPr id="318" name="直線コネクタ 317"/>
        <xdr:cNvCxnSpPr/>
      </xdr:nvCxnSpPr>
      <xdr:spPr>
        <a:xfrm>
          <a:off x="15290800" y="10456950"/>
          <a:ext cx="889000" cy="2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150991</xdr:rowOff>
    </xdr:from>
    <xdr:to>
      <xdr:col>72</xdr:col>
      <xdr:colOff>203200</xdr:colOff>
      <xdr:row>60</xdr:row>
      <xdr:rowOff>169950</xdr:rowOff>
    </xdr:to>
    <xdr:cxnSp macro="">
      <xdr:nvCxnSpPr>
        <xdr:cNvPr id="321" name="直線コネクタ 320"/>
        <xdr:cNvCxnSpPr/>
      </xdr:nvCxnSpPr>
      <xdr:spPr>
        <a:xfrm>
          <a:off x="14401800" y="1043799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127895</xdr:rowOff>
    </xdr:from>
    <xdr:to>
      <xdr:col>68</xdr:col>
      <xdr:colOff>152400</xdr:colOff>
      <xdr:row>60</xdr:row>
      <xdr:rowOff>150991</xdr:rowOff>
    </xdr:to>
    <xdr:cxnSp macro="">
      <xdr:nvCxnSpPr>
        <xdr:cNvPr id="324" name="直線コネクタ 323"/>
        <xdr:cNvCxnSpPr/>
      </xdr:nvCxnSpPr>
      <xdr:spPr>
        <a:xfrm>
          <a:off x="13512800" y="10414895"/>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3314</xdr:rowOff>
    </xdr:from>
    <xdr:to>
      <xdr:col>81</xdr:col>
      <xdr:colOff>95250</xdr:colOff>
      <xdr:row>61</xdr:row>
      <xdr:rowOff>104914</xdr:rowOff>
    </xdr:to>
    <xdr:sp macro="" textlink="">
      <xdr:nvSpPr>
        <xdr:cNvPr id="334" name="楕円 333"/>
        <xdr:cNvSpPr/>
      </xdr:nvSpPr>
      <xdr:spPr>
        <a:xfrm>
          <a:off x="16967200" y="104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146841</xdr:rowOff>
    </xdr:from>
    <xdr:ext cx="762000" cy="259045"/>
    <xdr:sp macro="" textlink="">
      <xdr:nvSpPr>
        <xdr:cNvPr id="335" name="定員管理の状況該当値テキスト"/>
        <xdr:cNvSpPr txBox="1"/>
      </xdr:nvSpPr>
      <xdr:spPr>
        <a:xfrm>
          <a:off x="17106900" y="1043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141097</xdr:rowOff>
    </xdr:from>
    <xdr:to>
      <xdr:col>77</xdr:col>
      <xdr:colOff>95250</xdr:colOff>
      <xdr:row>61</xdr:row>
      <xdr:rowOff>71247</xdr:rowOff>
    </xdr:to>
    <xdr:sp macro="" textlink="">
      <xdr:nvSpPr>
        <xdr:cNvPr id="336" name="楕円 335"/>
        <xdr:cNvSpPr/>
      </xdr:nvSpPr>
      <xdr:spPr>
        <a:xfrm>
          <a:off x="16129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56024</xdr:rowOff>
    </xdr:from>
    <xdr:ext cx="736600" cy="259045"/>
    <xdr:sp macro="" textlink="">
      <xdr:nvSpPr>
        <xdr:cNvPr id="337" name="テキスト ボックス 336"/>
        <xdr:cNvSpPr txBox="1"/>
      </xdr:nvSpPr>
      <xdr:spPr>
        <a:xfrm>
          <a:off x="15798800" y="1051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119150</xdr:rowOff>
    </xdr:from>
    <xdr:to>
      <xdr:col>73</xdr:col>
      <xdr:colOff>44450</xdr:colOff>
      <xdr:row>61</xdr:row>
      <xdr:rowOff>49300</xdr:rowOff>
    </xdr:to>
    <xdr:sp macro="" textlink="">
      <xdr:nvSpPr>
        <xdr:cNvPr id="338" name="楕円 337"/>
        <xdr:cNvSpPr/>
      </xdr:nvSpPr>
      <xdr:spPr>
        <a:xfrm>
          <a:off x="15240000" y="104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34077</xdr:rowOff>
    </xdr:from>
    <xdr:ext cx="762000" cy="259045"/>
    <xdr:sp macro="" textlink="">
      <xdr:nvSpPr>
        <xdr:cNvPr id="339" name="テキスト ボックス 338"/>
        <xdr:cNvSpPr txBox="1"/>
      </xdr:nvSpPr>
      <xdr:spPr>
        <a:xfrm>
          <a:off x="14909800" y="104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100191</xdr:rowOff>
    </xdr:from>
    <xdr:to>
      <xdr:col>68</xdr:col>
      <xdr:colOff>203200</xdr:colOff>
      <xdr:row>61</xdr:row>
      <xdr:rowOff>30341</xdr:rowOff>
    </xdr:to>
    <xdr:sp macro="" textlink="">
      <xdr:nvSpPr>
        <xdr:cNvPr id="340" name="楕円 339"/>
        <xdr:cNvSpPr/>
      </xdr:nvSpPr>
      <xdr:spPr>
        <a:xfrm>
          <a:off x="14351000" y="103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15118</xdr:rowOff>
    </xdr:from>
    <xdr:ext cx="762000" cy="259045"/>
    <xdr:sp macro="" textlink="">
      <xdr:nvSpPr>
        <xdr:cNvPr id="341" name="テキスト ボックス 340"/>
        <xdr:cNvSpPr txBox="1"/>
      </xdr:nvSpPr>
      <xdr:spPr>
        <a:xfrm>
          <a:off x="14020800" y="1047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77095</xdr:rowOff>
    </xdr:from>
    <xdr:to>
      <xdr:col>64</xdr:col>
      <xdr:colOff>152400</xdr:colOff>
      <xdr:row>61</xdr:row>
      <xdr:rowOff>7245</xdr:rowOff>
    </xdr:to>
    <xdr:sp macro="" textlink="">
      <xdr:nvSpPr>
        <xdr:cNvPr id="342" name="楕円 341"/>
        <xdr:cNvSpPr/>
      </xdr:nvSpPr>
      <xdr:spPr>
        <a:xfrm>
          <a:off x="13462000" y="103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163472</xdr:rowOff>
    </xdr:from>
    <xdr:ext cx="762000" cy="259045"/>
    <xdr:sp macro="" textlink="">
      <xdr:nvSpPr>
        <xdr:cNvPr id="343" name="テキスト ボックス 342"/>
        <xdr:cNvSpPr txBox="1"/>
      </xdr:nvSpPr>
      <xdr:spPr>
        <a:xfrm>
          <a:off x="13131800" y="104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％となり、昨年度より</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元利償還金は平成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年度をピークに平成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まで減少傾向であったが、南和広域医療企業団（前・南和広域医療組合）が行う救急病院整備事業に対する多額の地方債借入を行ったことなどから、今年度を境に、再び比率が増加していく見込みで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117348</xdr:rowOff>
    </xdr:to>
    <xdr:cxnSp macro="">
      <xdr:nvCxnSpPr>
        <xdr:cNvPr id="374" name="直線コネクタ 373"/>
        <xdr:cNvCxnSpPr/>
      </xdr:nvCxnSpPr>
      <xdr:spPr>
        <a:xfrm>
          <a:off x="16179800" y="69512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136652</xdr:rowOff>
    </xdr:to>
    <xdr:cxnSp macro="">
      <xdr:nvCxnSpPr>
        <xdr:cNvPr id="377" name="直線コネクタ 376"/>
        <xdr:cNvCxnSpPr/>
      </xdr:nvCxnSpPr>
      <xdr:spPr>
        <a:xfrm flipV="1">
          <a:off x="15290800" y="69512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8636</xdr:rowOff>
    </xdr:to>
    <xdr:cxnSp macro="">
      <xdr:nvCxnSpPr>
        <xdr:cNvPr id="380" name="直線コネクタ 379"/>
        <xdr:cNvCxnSpPr/>
      </xdr:nvCxnSpPr>
      <xdr:spPr>
        <a:xfrm flipV="1">
          <a:off x="14401800" y="699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61722</xdr:rowOff>
    </xdr:to>
    <xdr:cxnSp macro="">
      <xdr:nvCxnSpPr>
        <xdr:cNvPr id="383" name="直線コネクタ 382"/>
        <xdr:cNvCxnSpPr/>
      </xdr:nvCxnSpPr>
      <xdr:spPr>
        <a:xfrm flipV="1">
          <a:off x="13512800" y="70380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3" name="楕円 392"/>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394"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42418</xdr:rowOff>
    </xdr:from>
    <xdr:to>
      <xdr:col>77</xdr:col>
      <xdr:colOff>95250</xdr:colOff>
      <xdr:row>40</xdr:row>
      <xdr:rowOff>144018</xdr:rowOff>
    </xdr:to>
    <xdr:sp macro="" textlink="">
      <xdr:nvSpPr>
        <xdr:cNvPr id="395" name="楕円 394"/>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154195</xdr:rowOff>
    </xdr:from>
    <xdr:ext cx="736600" cy="259045"/>
    <xdr:sp macro="" textlink="">
      <xdr:nvSpPr>
        <xdr:cNvPr id="396" name="テキスト ボックス 395"/>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397" name="楕円 396"/>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398" name="テキスト ボックス 397"/>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399" name="楕円 398"/>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0" name="テキスト ボックス 399"/>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1" name="楕円 400"/>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2" name="テキスト ボックス 40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全国平均を大きく下回っている。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しかし、平成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年度にかけて南和広域医療企業団（前・南和広域医療組合）が行う救急病院等施設整備事業に対する多額の地方債借入を行ったことなどから、今後、比率の急激な増加が見込まれる。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
709
47.70
1,460,339
1,447,241
2,809
696,845
1,295,256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勤続年数が長い職員の割合が年々増加しているため、職員</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人当たりの人件費が増加傾向にある。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168910</xdr:rowOff>
    </xdr:to>
    <xdr:cxnSp macro="">
      <xdr:nvCxnSpPr>
        <xdr:cNvPr id="66" name="直線コネクタ 65"/>
        <xdr:cNvCxnSpPr/>
      </xdr:nvCxnSpPr>
      <xdr:spPr>
        <a:xfrm>
          <a:off x="3987800" y="6428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85090</xdr:rowOff>
    </xdr:to>
    <xdr:cxnSp macro="">
      <xdr:nvCxnSpPr>
        <xdr:cNvPr id="69" name="直線コネクタ 68"/>
        <xdr:cNvCxnSpPr/>
      </xdr:nvCxnSpPr>
      <xdr:spPr>
        <a:xfrm>
          <a:off x="3098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39370</xdr:rowOff>
    </xdr:to>
    <xdr:cxnSp macro="">
      <xdr:nvCxnSpPr>
        <xdr:cNvPr id="72" name="直線コネクタ 71"/>
        <xdr:cNvCxnSpPr/>
      </xdr:nvCxnSpPr>
      <xdr:spPr>
        <a:xfrm>
          <a:off x="2209800" y="6230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39370</xdr:rowOff>
    </xdr:from>
    <xdr:to>
      <xdr:col>11</xdr:col>
      <xdr:colOff>9525</xdr:colOff>
      <xdr:row>36</xdr:row>
      <xdr:rowOff>58420</xdr:rowOff>
    </xdr:to>
    <xdr:cxnSp macro="">
      <xdr:nvCxnSpPr>
        <xdr:cNvPr id="75" name="直線コネクタ 74"/>
        <xdr:cNvCxnSpPr/>
      </xdr:nvCxnSpPr>
      <xdr:spPr>
        <a:xfrm>
          <a:off x="1320800" y="6211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160020</xdr:rowOff>
    </xdr:from>
    <xdr:to>
      <xdr:col>6</xdr:col>
      <xdr:colOff>171450</xdr:colOff>
      <xdr:row>36</xdr:row>
      <xdr:rowOff>90170</xdr:rowOff>
    </xdr:to>
    <xdr:sp macro="" textlink="">
      <xdr:nvSpPr>
        <xdr:cNvPr id="93" name="楕円 92"/>
        <xdr:cNvSpPr/>
      </xdr:nvSpPr>
      <xdr:spPr>
        <a:xfrm>
          <a:off x="1270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74947</xdr:rowOff>
    </xdr:from>
    <xdr:ext cx="762000" cy="259045"/>
    <xdr:sp macro="" textlink="">
      <xdr:nvSpPr>
        <xdr:cNvPr id="94" name="テキスト ボックス 93"/>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経費の削減に努めているが、様々な業務で電算化が進み、その運用経費が年々増加している。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62992</xdr:rowOff>
    </xdr:from>
    <xdr:to>
      <xdr:col>82</xdr:col>
      <xdr:colOff>107950</xdr:colOff>
      <xdr:row>18</xdr:row>
      <xdr:rowOff>113284</xdr:rowOff>
    </xdr:to>
    <xdr:cxnSp macro="">
      <xdr:nvCxnSpPr>
        <xdr:cNvPr id="124" name="直線コネクタ 123"/>
        <xdr:cNvCxnSpPr/>
      </xdr:nvCxnSpPr>
      <xdr:spPr>
        <a:xfrm>
          <a:off x="15671800" y="31490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18</xdr:row>
      <xdr:rowOff>62992</xdr:rowOff>
    </xdr:to>
    <xdr:cxnSp macro="">
      <xdr:nvCxnSpPr>
        <xdr:cNvPr id="127" name="直線コネクタ 126"/>
        <xdr:cNvCxnSpPr/>
      </xdr:nvCxnSpPr>
      <xdr:spPr>
        <a:xfrm>
          <a:off x="14782800" y="30622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19</xdr:row>
      <xdr:rowOff>56134</xdr:rowOff>
    </xdr:to>
    <xdr:cxnSp macro="">
      <xdr:nvCxnSpPr>
        <xdr:cNvPr id="130" name="直線コネクタ 129"/>
        <xdr:cNvCxnSpPr/>
      </xdr:nvCxnSpPr>
      <xdr:spPr>
        <a:xfrm flipV="1">
          <a:off x="13893800" y="306222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19</xdr:row>
      <xdr:rowOff>56134</xdr:rowOff>
    </xdr:to>
    <xdr:cxnSp macro="">
      <xdr:nvCxnSpPr>
        <xdr:cNvPr id="133" name="直線コネクタ 132"/>
        <xdr:cNvCxnSpPr/>
      </xdr:nvCxnSpPr>
      <xdr:spPr>
        <a:xfrm>
          <a:off x="13004800" y="309422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62484</xdr:rowOff>
    </xdr:from>
    <xdr:to>
      <xdr:col>82</xdr:col>
      <xdr:colOff>158750</xdr:colOff>
      <xdr:row>18</xdr:row>
      <xdr:rowOff>164084</xdr:rowOff>
    </xdr:to>
    <xdr:sp macro="" textlink="">
      <xdr:nvSpPr>
        <xdr:cNvPr id="143" name="楕円 142"/>
        <xdr:cNvSpPr/>
      </xdr:nvSpPr>
      <xdr:spPr>
        <a:xfrm>
          <a:off x="164592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34561</xdr:rowOff>
    </xdr:from>
    <xdr:ext cx="762000" cy="259045"/>
    <xdr:sp macro="" textlink="">
      <xdr:nvSpPr>
        <xdr:cNvPr id="144" name="物件費該当値テキスト"/>
        <xdr:cNvSpPr txBox="1"/>
      </xdr:nvSpPr>
      <xdr:spPr>
        <a:xfrm>
          <a:off x="165989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5" name="楕円 144"/>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6" name="テキスト ボックス 145"/>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7" name="楕円 146"/>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8" name="テキスト ボックス 147"/>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5334</xdr:rowOff>
    </xdr:from>
    <xdr:to>
      <xdr:col>69</xdr:col>
      <xdr:colOff>142875</xdr:colOff>
      <xdr:row>19</xdr:row>
      <xdr:rowOff>106934</xdr:rowOff>
    </xdr:to>
    <xdr:sp macro="" textlink="">
      <xdr:nvSpPr>
        <xdr:cNvPr id="149" name="楕円 148"/>
        <xdr:cNvSpPr/>
      </xdr:nvSpPr>
      <xdr:spPr>
        <a:xfrm>
          <a:off x="13843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91711</xdr:rowOff>
    </xdr:from>
    <xdr:ext cx="762000" cy="259045"/>
    <xdr:sp macro="" textlink="">
      <xdr:nvSpPr>
        <xdr:cNvPr id="150" name="テキスト ボックス 149"/>
        <xdr:cNvSpPr txBox="1"/>
      </xdr:nvSpPr>
      <xdr:spPr>
        <a:xfrm>
          <a:off x="13512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1" name="楕円 150"/>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2" name="テキスト ボックス 151"/>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利用者（対象者）の減などにより、平成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年度は昨年度に比べ決算額で約</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しかしながら、今後、少子高齢化施策、障害福祉施策の充実や利用者（対象者）の増加に伴う増額も見込まれる。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37193</xdr:rowOff>
    </xdr:to>
    <xdr:cxnSp macro="">
      <xdr:nvCxnSpPr>
        <xdr:cNvPr id="186" name="直線コネクタ 185"/>
        <xdr:cNvCxnSpPr/>
      </xdr:nvCxnSpPr>
      <xdr:spPr>
        <a:xfrm flipV="1">
          <a:off x="3987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37193</xdr:rowOff>
    </xdr:to>
    <xdr:cxnSp macro="">
      <xdr:nvCxnSpPr>
        <xdr:cNvPr id="189" name="直線コネクタ 188"/>
        <xdr:cNvCxnSpPr/>
      </xdr:nvCxnSpPr>
      <xdr:spPr>
        <a:xfrm>
          <a:off x="3098800" y="93853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143328</xdr:rowOff>
    </xdr:to>
    <xdr:cxnSp macro="">
      <xdr:nvCxnSpPr>
        <xdr:cNvPr id="192" name="直線コネクタ 191"/>
        <xdr:cNvCxnSpPr/>
      </xdr:nvCxnSpPr>
      <xdr:spPr>
        <a:xfrm flipV="1">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53522</xdr:rowOff>
    </xdr:to>
    <xdr:cxnSp macro="">
      <xdr:nvCxnSpPr>
        <xdr:cNvPr id="195" name="直線コネクタ 194"/>
        <xdr:cNvCxnSpPr/>
      </xdr:nvCxnSpPr>
      <xdr:spPr>
        <a:xfrm flipV="1">
          <a:off x="1320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5" name="楕円 204"/>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6"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7" name="楕円 206"/>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08" name="テキスト ボックス 207"/>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1" name="楕円 210"/>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2" name="テキスト ボックス 211"/>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3" name="楕円 212"/>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4" name="テキスト ボックス 213"/>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今後、施設老朽化に伴う維持補修費の増額が見込まれる。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161290</xdr:rowOff>
    </xdr:to>
    <xdr:cxnSp macro="">
      <xdr:nvCxnSpPr>
        <xdr:cNvPr id="242" name="直線コネクタ 241"/>
        <xdr:cNvCxnSpPr/>
      </xdr:nvCxnSpPr>
      <xdr:spPr>
        <a:xfrm>
          <a:off x="15671800" y="991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121285</xdr:rowOff>
    </xdr:from>
    <xdr:to>
      <xdr:col>78</xdr:col>
      <xdr:colOff>69850</xdr:colOff>
      <xdr:row>57</xdr:row>
      <xdr:rowOff>138430</xdr:rowOff>
    </xdr:to>
    <xdr:cxnSp macro="">
      <xdr:nvCxnSpPr>
        <xdr:cNvPr id="245" name="直線コネクタ 244"/>
        <xdr:cNvCxnSpPr/>
      </xdr:nvCxnSpPr>
      <xdr:spPr>
        <a:xfrm>
          <a:off x="14782800" y="9893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58420</xdr:rowOff>
    </xdr:from>
    <xdr:to>
      <xdr:col>73</xdr:col>
      <xdr:colOff>180975</xdr:colOff>
      <xdr:row>57</xdr:row>
      <xdr:rowOff>121285</xdr:rowOff>
    </xdr:to>
    <xdr:cxnSp macro="">
      <xdr:nvCxnSpPr>
        <xdr:cNvPr id="248" name="直線コネクタ 247"/>
        <xdr:cNvCxnSpPr/>
      </xdr:nvCxnSpPr>
      <xdr:spPr>
        <a:xfrm>
          <a:off x="13893800" y="98310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69850</xdr:rowOff>
    </xdr:to>
    <xdr:cxnSp macro="">
      <xdr:nvCxnSpPr>
        <xdr:cNvPr id="251" name="直線コネクタ 250"/>
        <xdr:cNvCxnSpPr/>
      </xdr:nvCxnSpPr>
      <xdr:spPr>
        <a:xfrm flipV="1">
          <a:off x="13004800" y="9831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1" name="楕円 260"/>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2"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3" name="楕円 262"/>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4" name="テキスト ボックス 263"/>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70485</xdr:rowOff>
    </xdr:from>
    <xdr:to>
      <xdr:col>74</xdr:col>
      <xdr:colOff>31750</xdr:colOff>
      <xdr:row>58</xdr:row>
      <xdr:rowOff>635</xdr:rowOff>
    </xdr:to>
    <xdr:sp macro="" textlink="">
      <xdr:nvSpPr>
        <xdr:cNvPr id="265" name="楕円 264"/>
        <xdr:cNvSpPr/>
      </xdr:nvSpPr>
      <xdr:spPr>
        <a:xfrm>
          <a:off x="14732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156862</xdr:rowOff>
    </xdr:from>
    <xdr:ext cx="762000" cy="259045"/>
    <xdr:sp macro="" textlink="">
      <xdr:nvSpPr>
        <xdr:cNvPr id="266" name="テキスト ボックス 265"/>
        <xdr:cNvSpPr txBox="1"/>
      </xdr:nvSpPr>
      <xdr:spPr>
        <a:xfrm>
          <a:off x="14401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xdr:rowOff>
    </xdr:from>
    <xdr:to>
      <xdr:col>69</xdr:col>
      <xdr:colOff>142875</xdr:colOff>
      <xdr:row>57</xdr:row>
      <xdr:rowOff>109220</xdr:rowOff>
    </xdr:to>
    <xdr:sp macro="" textlink="">
      <xdr:nvSpPr>
        <xdr:cNvPr id="267" name="楕円 266"/>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119397</xdr:rowOff>
    </xdr:from>
    <xdr:ext cx="762000" cy="259045"/>
    <xdr:sp macro="" textlink="">
      <xdr:nvSpPr>
        <xdr:cNvPr id="268" name="テキスト ボックス 267"/>
        <xdr:cNvSpPr txBox="1"/>
      </xdr:nvSpPr>
      <xdr:spPr>
        <a:xfrm>
          <a:off x="13512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9" name="楕円 268"/>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0" name="テキスト ボックス 26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比率では昨年度より</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ポイント上昇しているが、経常一般財源は約</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百万円の減額。</a:t>
          </a:r>
          <a:endPar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今後、さくら広域環境衛生組合が行うごみ処理施設整備事業に対して、数年をかけて多額の負担金が必要となる見込みである。</a:t>
          </a:r>
          <a:endPar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また、村内各種団体に対する補助金等について、運営状況や事業内容等をより精査したうえで補助額を決定していく必要がある。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36</xdr:row>
      <xdr:rowOff>46990</xdr:rowOff>
    </xdr:to>
    <xdr:cxnSp macro="">
      <xdr:nvCxnSpPr>
        <xdr:cNvPr id="302" name="直線コネクタ 301"/>
        <xdr:cNvCxnSpPr/>
      </xdr:nvCxnSpPr>
      <xdr:spPr>
        <a:xfrm>
          <a:off x="15671800" y="62039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31750</xdr:rowOff>
    </xdr:to>
    <xdr:cxnSp macro="">
      <xdr:nvCxnSpPr>
        <xdr:cNvPr id="305" name="直線コネクタ 304"/>
        <xdr:cNvCxnSpPr/>
      </xdr:nvCxnSpPr>
      <xdr:spPr>
        <a:xfrm>
          <a:off x="14782800" y="614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146050</xdr:rowOff>
    </xdr:to>
    <xdr:cxnSp macro="">
      <xdr:nvCxnSpPr>
        <xdr:cNvPr id="308" name="直線コネクタ 307"/>
        <xdr:cNvCxnSpPr/>
      </xdr:nvCxnSpPr>
      <xdr:spPr>
        <a:xfrm>
          <a:off x="13893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100330</xdr:rowOff>
    </xdr:to>
    <xdr:cxnSp macro="">
      <xdr:nvCxnSpPr>
        <xdr:cNvPr id="311" name="直線コネクタ 310"/>
        <xdr:cNvCxnSpPr/>
      </xdr:nvCxnSpPr>
      <xdr:spPr>
        <a:xfrm>
          <a:off x="13004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21" name="楕円 320"/>
        <xdr:cNvSpPr/>
      </xdr:nvSpPr>
      <xdr:spPr>
        <a:xfrm>
          <a:off x="164592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139717</xdr:rowOff>
    </xdr:from>
    <xdr:ext cx="762000" cy="259045"/>
    <xdr:sp macro="" textlink="">
      <xdr:nvSpPr>
        <xdr:cNvPr id="322" name="補助費等該当値テキスト"/>
        <xdr:cNvSpPr txBox="1"/>
      </xdr:nvSpPr>
      <xdr:spPr>
        <a:xfrm>
          <a:off x="165989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152400</xdr:rowOff>
    </xdr:from>
    <xdr:to>
      <xdr:col>78</xdr:col>
      <xdr:colOff>120650</xdr:colOff>
      <xdr:row>36</xdr:row>
      <xdr:rowOff>82550</xdr:rowOff>
    </xdr:to>
    <xdr:sp macro="" textlink="">
      <xdr:nvSpPr>
        <xdr:cNvPr id="323" name="楕円 322"/>
        <xdr:cNvSpPr/>
      </xdr:nvSpPr>
      <xdr:spPr>
        <a:xfrm>
          <a:off x="15621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67327</xdr:rowOff>
    </xdr:from>
    <xdr:ext cx="736600" cy="259045"/>
    <xdr:sp macro="" textlink="">
      <xdr:nvSpPr>
        <xdr:cNvPr id="324" name="テキスト ボックス 323"/>
        <xdr:cNvSpPr txBox="1"/>
      </xdr:nvSpPr>
      <xdr:spPr>
        <a:xfrm>
          <a:off x="15290800" y="623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25" name="楕円 32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26" name="テキスト ボックス 325"/>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27" name="楕円 326"/>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28" name="テキスト ボックス 327"/>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29" name="楕円 328"/>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161307</xdr:rowOff>
    </xdr:from>
    <xdr:ext cx="762000" cy="259045"/>
    <xdr:sp macro="" textlink="">
      <xdr:nvSpPr>
        <xdr:cNvPr id="330" name="テキスト ボックス 329"/>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元利償還金は平成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年度をピークに年々減少していたが、平成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年度は昨年度に比べ決算額約</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百万円の増加に転じた。</a:t>
          </a:r>
          <a:endPar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増加の要因として、平成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年度にかけて南和広域医療企業団（前・南和広域医療組合）が行う救急病院整備事業に対する多額の地方債借入を行い、その元金償還が平成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年度から順次始まっていることなどが挙げられる。今後は元利償還金が急激に増加していく見込みである。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35561</xdr:rowOff>
    </xdr:to>
    <xdr:cxnSp macro="">
      <xdr:nvCxnSpPr>
        <xdr:cNvPr id="362" name="直線コネクタ 361"/>
        <xdr:cNvCxnSpPr/>
      </xdr:nvCxnSpPr>
      <xdr:spPr>
        <a:xfrm>
          <a:off x="3987800" y="130162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85089</xdr:rowOff>
    </xdr:to>
    <xdr:cxnSp macro="">
      <xdr:nvCxnSpPr>
        <xdr:cNvPr id="365" name="直線コネクタ 364"/>
        <xdr:cNvCxnSpPr/>
      </xdr:nvCxnSpPr>
      <xdr:spPr>
        <a:xfrm flipV="1">
          <a:off x="3098800" y="130162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85089</xdr:rowOff>
    </xdr:to>
    <xdr:cxnSp macro="">
      <xdr:nvCxnSpPr>
        <xdr:cNvPr id="368" name="直線コネクタ 367"/>
        <xdr:cNvCxnSpPr/>
      </xdr:nvCxnSpPr>
      <xdr:spPr>
        <a:xfrm>
          <a:off x="2209800" y="130581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77</xdr:row>
      <xdr:rowOff>62230</xdr:rowOff>
    </xdr:to>
    <xdr:cxnSp macro="">
      <xdr:nvCxnSpPr>
        <xdr:cNvPr id="371" name="直線コネクタ 370"/>
        <xdr:cNvCxnSpPr/>
      </xdr:nvCxnSpPr>
      <xdr:spPr>
        <a:xfrm flipV="1">
          <a:off x="1320800" y="130581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1" name="楕円 380"/>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2"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83" name="楕円 382"/>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4" name="テキスト ボックス 383"/>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34289</xdr:rowOff>
    </xdr:from>
    <xdr:to>
      <xdr:col>15</xdr:col>
      <xdr:colOff>149225</xdr:colOff>
      <xdr:row>76</xdr:row>
      <xdr:rowOff>135889</xdr:rowOff>
    </xdr:to>
    <xdr:sp macro="" textlink="">
      <xdr:nvSpPr>
        <xdr:cNvPr id="385" name="楕円 384"/>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86" name="テキスト ボックス 385"/>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7" name="楕円 386"/>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8" name="テキスト ボックス 387"/>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89" name="楕円 388"/>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90" name="テキスト ボックス 389"/>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交付税額の増減が大きく経常収支に影響する。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歳入増が容易には見込めないため、歳出を抑える必要がある。</a:t>
          </a:r>
          <a:endPar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高齢化による医療費負担、電算化経費等、様々な増加要因が存在しているため、その抑制に向けて経費の削減に努める。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115570</xdr:rowOff>
    </xdr:from>
    <xdr:to>
      <xdr:col>82</xdr:col>
      <xdr:colOff>107950</xdr:colOff>
      <xdr:row>82</xdr:row>
      <xdr:rowOff>71482</xdr:rowOff>
    </xdr:to>
    <xdr:cxnSp macro="">
      <xdr:nvCxnSpPr>
        <xdr:cNvPr id="425" name="直線コネクタ 424"/>
        <xdr:cNvCxnSpPr/>
      </xdr:nvCxnSpPr>
      <xdr:spPr>
        <a:xfrm>
          <a:off x="15671800" y="14003020"/>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110671</xdr:rowOff>
    </xdr:from>
    <xdr:to>
      <xdr:col>78</xdr:col>
      <xdr:colOff>69850</xdr:colOff>
      <xdr:row>81</xdr:row>
      <xdr:rowOff>115570</xdr:rowOff>
    </xdr:to>
    <xdr:cxnSp macro="">
      <xdr:nvCxnSpPr>
        <xdr:cNvPr id="428" name="直線コネクタ 427"/>
        <xdr:cNvCxnSpPr/>
      </xdr:nvCxnSpPr>
      <xdr:spPr>
        <a:xfrm>
          <a:off x="14782800" y="1382667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87812</xdr:rowOff>
    </xdr:from>
    <xdr:to>
      <xdr:col>73</xdr:col>
      <xdr:colOff>180975</xdr:colOff>
      <xdr:row>80</xdr:row>
      <xdr:rowOff>110671</xdr:rowOff>
    </xdr:to>
    <xdr:cxnSp macro="">
      <xdr:nvCxnSpPr>
        <xdr:cNvPr id="431" name="直線コネクタ 430"/>
        <xdr:cNvCxnSpPr/>
      </xdr:nvCxnSpPr>
      <xdr:spPr>
        <a:xfrm>
          <a:off x="13893800" y="138038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109038</xdr:rowOff>
    </xdr:from>
    <xdr:to>
      <xdr:col>69</xdr:col>
      <xdr:colOff>92075</xdr:colOff>
      <xdr:row>80</xdr:row>
      <xdr:rowOff>87812</xdr:rowOff>
    </xdr:to>
    <xdr:cxnSp macro="">
      <xdr:nvCxnSpPr>
        <xdr:cNvPr id="434" name="直線コネクタ 433"/>
        <xdr:cNvCxnSpPr/>
      </xdr:nvCxnSpPr>
      <xdr:spPr>
        <a:xfrm>
          <a:off x="13004800" y="13653588"/>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82</xdr:row>
      <xdr:rowOff>20682</xdr:rowOff>
    </xdr:from>
    <xdr:to>
      <xdr:col>82</xdr:col>
      <xdr:colOff>158750</xdr:colOff>
      <xdr:row>82</xdr:row>
      <xdr:rowOff>122282</xdr:rowOff>
    </xdr:to>
    <xdr:sp macro="" textlink="">
      <xdr:nvSpPr>
        <xdr:cNvPr id="444" name="楕円 443"/>
        <xdr:cNvSpPr/>
      </xdr:nvSpPr>
      <xdr:spPr>
        <a:xfrm>
          <a:off x="16459200" y="140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100709</xdr:rowOff>
    </xdr:from>
    <xdr:ext cx="762000" cy="259045"/>
    <xdr:sp macro="" textlink="">
      <xdr:nvSpPr>
        <xdr:cNvPr id="445" name="公債費以外該当値テキスト"/>
        <xdr:cNvSpPr txBox="1"/>
      </xdr:nvSpPr>
      <xdr:spPr>
        <a:xfrm>
          <a:off x="16598900" y="139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64770</xdr:rowOff>
    </xdr:from>
    <xdr:to>
      <xdr:col>78</xdr:col>
      <xdr:colOff>120650</xdr:colOff>
      <xdr:row>81</xdr:row>
      <xdr:rowOff>166370</xdr:rowOff>
    </xdr:to>
    <xdr:sp macro="" textlink="">
      <xdr:nvSpPr>
        <xdr:cNvPr id="446" name="楕円 445"/>
        <xdr:cNvSpPr/>
      </xdr:nvSpPr>
      <xdr:spPr>
        <a:xfrm>
          <a:off x="15621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151147</xdr:rowOff>
    </xdr:from>
    <xdr:ext cx="736600" cy="259045"/>
    <xdr:sp macro="" textlink="">
      <xdr:nvSpPr>
        <xdr:cNvPr id="447" name="テキスト ボックス 446"/>
        <xdr:cNvSpPr txBox="1"/>
      </xdr:nvSpPr>
      <xdr:spPr>
        <a:xfrm>
          <a:off x="15290800" y="1403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59871</xdr:rowOff>
    </xdr:from>
    <xdr:to>
      <xdr:col>74</xdr:col>
      <xdr:colOff>31750</xdr:colOff>
      <xdr:row>80</xdr:row>
      <xdr:rowOff>161471</xdr:rowOff>
    </xdr:to>
    <xdr:sp macro="" textlink="">
      <xdr:nvSpPr>
        <xdr:cNvPr id="448" name="楕円 447"/>
        <xdr:cNvSpPr/>
      </xdr:nvSpPr>
      <xdr:spPr>
        <a:xfrm>
          <a:off x="14732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146248</xdr:rowOff>
    </xdr:from>
    <xdr:ext cx="762000" cy="259045"/>
    <xdr:sp macro="" textlink="">
      <xdr:nvSpPr>
        <xdr:cNvPr id="449" name="テキスト ボックス 448"/>
        <xdr:cNvSpPr txBox="1"/>
      </xdr:nvSpPr>
      <xdr:spPr>
        <a:xfrm>
          <a:off x="14401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37012</xdr:rowOff>
    </xdr:from>
    <xdr:to>
      <xdr:col>69</xdr:col>
      <xdr:colOff>142875</xdr:colOff>
      <xdr:row>80</xdr:row>
      <xdr:rowOff>138612</xdr:rowOff>
    </xdr:to>
    <xdr:sp macro="" textlink="">
      <xdr:nvSpPr>
        <xdr:cNvPr id="450" name="楕円 449"/>
        <xdr:cNvSpPr/>
      </xdr:nvSpPr>
      <xdr:spPr>
        <a:xfrm>
          <a:off x="13843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123389</xdr:rowOff>
    </xdr:from>
    <xdr:ext cx="762000" cy="259045"/>
    <xdr:sp macro="" textlink="">
      <xdr:nvSpPr>
        <xdr:cNvPr id="451" name="テキスト ボックス 450"/>
        <xdr:cNvSpPr txBox="1"/>
      </xdr:nvSpPr>
      <xdr:spPr>
        <a:xfrm>
          <a:off x="13512800" y="138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58238</xdr:rowOff>
    </xdr:from>
    <xdr:to>
      <xdr:col>65</xdr:col>
      <xdr:colOff>53975</xdr:colOff>
      <xdr:row>79</xdr:row>
      <xdr:rowOff>159838</xdr:rowOff>
    </xdr:to>
    <xdr:sp macro="" textlink="">
      <xdr:nvSpPr>
        <xdr:cNvPr id="452" name="楕円 451"/>
        <xdr:cNvSpPr/>
      </xdr:nvSpPr>
      <xdr:spPr>
        <a:xfrm>
          <a:off x="129540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144615</xdr:rowOff>
    </xdr:from>
    <xdr:ext cx="762000" cy="259045"/>
    <xdr:sp macro="" textlink="">
      <xdr:nvSpPr>
        <xdr:cNvPr id="453" name="テキスト ボックス 452"/>
        <xdr:cNvSpPr txBox="1"/>
      </xdr:nvSpPr>
      <xdr:spPr>
        <a:xfrm>
          <a:off x="12623800" y="13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78830</xdr:rowOff>
    </xdr:from>
    <xdr:to>
      <xdr:col>29</xdr:col>
      <xdr:colOff>127000</xdr:colOff>
      <xdr:row>15</xdr:row>
      <xdr:rowOff>116432</xdr:rowOff>
    </xdr:to>
    <xdr:cxnSp macro="">
      <xdr:nvCxnSpPr>
        <xdr:cNvPr id="51" name="直線コネクタ 50"/>
        <xdr:cNvCxnSpPr/>
      </xdr:nvCxnSpPr>
      <xdr:spPr bwMode="auto">
        <a:xfrm flipV="1">
          <a:off x="5003800" y="2698205"/>
          <a:ext cx="647700" cy="3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116432</xdr:rowOff>
    </xdr:from>
    <xdr:to>
      <xdr:col>26</xdr:col>
      <xdr:colOff>50800</xdr:colOff>
      <xdr:row>15</xdr:row>
      <xdr:rowOff>126480</xdr:rowOff>
    </xdr:to>
    <xdr:cxnSp macro="">
      <xdr:nvCxnSpPr>
        <xdr:cNvPr id="54" name="直線コネクタ 53"/>
        <xdr:cNvCxnSpPr/>
      </xdr:nvCxnSpPr>
      <xdr:spPr bwMode="auto">
        <a:xfrm flipV="1">
          <a:off x="4305300" y="2735807"/>
          <a:ext cx="698500" cy="1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126480</xdr:rowOff>
    </xdr:from>
    <xdr:to>
      <xdr:col>22</xdr:col>
      <xdr:colOff>114300</xdr:colOff>
      <xdr:row>16</xdr:row>
      <xdr:rowOff>16568</xdr:rowOff>
    </xdr:to>
    <xdr:cxnSp macro="">
      <xdr:nvCxnSpPr>
        <xdr:cNvPr id="57" name="直線コネクタ 56"/>
        <xdr:cNvCxnSpPr/>
      </xdr:nvCxnSpPr>
      <xdr:spPr bwMode="auto">
        <a:xfrm flipV="1">
          <a:off x="3606800" y="2745855"/>
          <a:ext cx="698500" cy="6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16568</xdr:rowOff>
    </xdr:from>
    <xdr:to>
      <xdr:col>18</xdr:col>
      <xdr:colOff>177800</xdr:colOff>
      <xdr:row>16</xdr:row>
      <xdr:rowOff>77413</xdr:rowOff>
    </xdr:to>
    <xdr:cxnSp macro="">
      <xdr:nvCxnSpPr>
        <xdr:cNvPr id="60" name="直線コネクタ 59"/>
        <xdr:cNvCxnSpPr/>
      </xdr:nvCxnSpPr>
      <xdr:spPr bwMode="auto">
        <a:xfrm flipV="1">
          <a:off x="2908300" y="2807393"/>
          <a:ext cx="698500" cy="6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28030</xdr:rowOff>
    </xdr:from>
    <xdr:to>
      <xdr:col>29</xdr:col>
      <xdr:colOff>177800</xdr:colOff>
      <xdr:row>15</xdr:row>
      <xdr:rowOff>129630</xdr:rowOff>
    </xdr:to>
    <xdr:sp macro="" textlink="">
      <xdr:nvSpPr>
        <xdr:cNvPr id="70" name="楕円 69"/>
        <xdr:cNvSpPr/>
      </xdr:nvSpPr>
      <xdr:spPr bwMode="auto">
        <a:xfrm>
          <a:off x="5600700" y="264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44557</xdr:rowOff>
    </xdr:from>
    <xdr:ext cx="762000" cy="259045"/>
    <xdr:sp macro="" textlink="">
      <xdr:nvSpPr>
        <xdr:cNvPr id="71" name="人口1人当たり決算額の推移該当値テキスト130"/>
        <xdr:cNvSpPr txBox="1"/>
      </xdr:nvSpPr>
      <xdr:spPr>
        <a:xfrm>
          <a:off x="5740400" y="249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65632</xdr:rowOff>
    </xdr:from>
    <xdr:to>
      <xdr:col>26</xdr:col>
      <xdr:colOff>101600</xdr:colOff>
      <xdr:row>15</xdr:row>
      <xdr:rowOff>167232</xdr:rowOff>
    </xdr:to>
    <xdr:sp macro="" textlink="">
      <xdr:nvSpPr>
        <xdr:cNvPr id="72" name="楕円 71"/>
        <xdr:cNvSpPr/>
      </xdr:nvSpPr>
      <xdr:spPr bwMode="auto">
        <a:xfrm>
          <a:off x="4953000" y="268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5959</xdr:rowOff>
    </xdr:from>
    <xdr:ext cx="736600" cy="259045"/>
    <xdr:sp macro="" textlink="">
      <xdr:nvSpPr>
        <xdr:cNvPr id="73" name="テキスト ボックス 72"/>
        <xdr:cNvSpPr txBox="1"/>
      </xdr:nvSpPr>
      <xdr:spPr>
        <a:xfrm>
          <a:off x="4622800" y="245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75680</xdr:rowOff>
    </xdr:from>
    <xdr:to>
      <xdr:col>22</xdr:col>
      <xdr:colOff>165100</xdr:colOff>
      <xdr:row>16</xdr:row>
      <xdr:rowOff>5830</xdr:rowOff>
    </xdr:to>
    <xdr:sp macro="" textlink="">
      <xdr:nvSpPr>
        <xdr:cNvPr id="74" name="楕円 73"/>
        <xdr:cNvSpPr/>
      </xdr:nvSpPr>
      <xdr:spPr bwMode="auto">
        <a:xfrm>
          <a:off x="4254500" y="269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16007</xdr:rowOff>
    </xdr:from>
    <xdr:ext cx="762000" cy="259045"/>
    <xdr:sp macro="" textlink="">
      <xdr:nvSpPr>
        <xdr:cNvPr id="75" name="テキスト ボックス 74"/>
        <xdr:cNvSpPr txBox="1"/>
      </xdr:nvSpPr>
      <xdr:spPr>
        <a:xfrm>
          <a:off x="3924300" y="24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137218</xdr:rowOff>
    </xdr:from>
    <xdr:to>
      <xdr:col>19</xdr:col>
      <xdr:colOff>38100</xdr:colOff>
      <xdr:row>16</xdr:row>
      <xdr:rowOff>67368</xdr:rowOff>
    </xdr:to>
    <xdr:sp macro="" textlink="">
      <xdr:nvSpPr>
        <xdr:cNvPr id="76" name="楕円 75"/>
        <xdr:cNvSpPr/>
      </xdr:nvSpPr>
      <xdr:spPr bwMode="auto">
        <a:xfrm>
          <a:off x="3556000" y="275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77545</xdr:rowOff>
    </xdr:from>
    <xdr:ext cx="762000" cy="259045"/>
    <xdr:sp macro="" textlink="">
      <xdr:nvSpPr>
        <xdr:cNvPr id="77" name="テキスト ボックス 76"/>
        <xdr:cNvSpPr txBox="1"/>
      </xdr:nvSpPr>
      <xdr:spPr>
        <a:xfrm>
          <a:off x="3225800" y="252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26613</xdr:rowOff>
    </xdr:from>
    <xdr:to>
      <xdr:col>15</xdr:col>
      <xdr:colOff>101600</xdr:colOff>
      <xdr:row>16</xdr:row>
      <xdr:rowOff>128213</xdr:rowOff>
    </xdr:to>
    <xdr:sp macro="" textlink="">
      <xdr:nvSpPr>
        <xdr:cNvPr id="78" name="楕円 77"/>
        <xdr:cNvSpPr/>
      </xdr:nvSpPr>
      <xdr:spPr bwMode="auto">
        <a:xfrm>
          <a:off x="2857500" y="281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138390</xdr:rowOff>
    </xdr:from>
    <xdr:ext cx="762000" cy="259045"/>
    <xdr:sp macro="" textlink="">
      <xdr:nvSpPr>
        <xdr:cNvPr id="79" name="テキスト ボックス 78"/>
        <xdr:cNvSpPr txBox="1"/>
      </xdr:nvSpPr>
      <xdr:spPr>
        <a:xfrm>
          <a:off x="2527300" y="25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27082</xdr:rowOff>
    </xdr:from>
    <xdr:to>
      <xdr:col>29</xdr:col>
      <xdr:colOff>127000</xdr:colOff>
      <xdr:row>36</xdr:row>
      <xdr:rowOff>84703</xdr:rowOff>
    </xdr:to>
    <xdr:cxnSp macro="">
      <xdr:nvCxnSpPr>
        <xdr:cNvPr id="114" name="直線コネクタ 113"/>
        <xdr:cNvCxnSpPr/>
      </xdr:nvCxnSpPr>
      <xdr:spPr bwMode="auto">
        <a:xfrm flipV="1">
          <a:off x="5003800" y="6980332"/>
          <a:ext cx="647700" cy="57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11859</xdr:rowOff>
    </xdr:from>
    <xdr:ext cx="762000" cy="259045"/>
    <xdr:sp macro="" textlink="">
      <xdr:nvSpPr>
        <xdr:cNvPr id="115" name="人口1人当たり決算額の推移平均値テキスト445"/>
        <xdr:cNvSpPr txBox="1"/>
      </xdr:nvSpPr>
      <xdr:spPr>
        <a:xfrm>
          <a:off x="5740400" y="69651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62365</xdr:rowOff>
    </xdr:from>
    <xdr:to>
      <xdr:col>26</xdr:col>
      <xdr:colOff>50800</xdr:colOff>
      <xdr:row>36</xdr:row>
      <xdr:rowOff>84703</xdr:rowOff>
    </xdr:to>
    <xdr:cxnSp macro="">
      <xdr:nvCxnSpPr>
        <xdr:cNvPr id="117" name="直線コネクタ 116"/>
        <xdr:cNvCxnSpPr/>
      </xdr:nvCxnSpPr>
      <xdr:spPr bwMode="auto">
        <a:xfrm>
          <a:off x="4305300" y="7015615"/>
          <a:ext cx="698500" cy="2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62365</xdr:rowOff>
    </xdr:from>
    <xdr:to>
      <xdr:col>22</xdr:col>
      <xdr:colOff>114300</xdr:colOff>
      <xdr:row>36</xdr:row>
      <xdr:rowOff>69739</xdr:rowOff>
    </xdr:to>
    <xdr:cxnSp macro="">
      <xdr:nvCxnSpPr>
        <xdr:cNvPr id="120" name="直線コネクタ 119"/>
        <xdr:cNvCxnSpPr/>
      </xdr:nvCxnSpPr>
      <xdr:spPr bwMode="auto">
        <a:xfrm flipV="1">
          <a:off x="3606800" y="7015615"/>
          <a:ext cx="698500" cy="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299855</xdr:rowOff>
    </xdr:from>
    <xdr:to>
      <xdr:col>18</xdr:col>
      <xdr:colOff>177800</xdr:colOff>
      <xdr:row>36</xdr:row>
      <xdr:rowOff>69739</xdr:rowOff>
    </xdr:to>
    <xdr:cxnSp macro="">
      <xdr:nvCxnSpPr>
        <xdr:cNvPr id="123" name="直線コネクタ 122"/>
        <xdr:cNvCxnSpPr/>
      </xdr:nvCxnSpPr>
      <xdr:spPr bwMode="auto">
        <a:xfrm>
          <a:off x="2908300" y="6910205"/>
          <a:ext cx="698500" cy="11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319182</xdr:rowOff>
    </xdr:from>
    <xdr:to>
      <xdr:col>29</xdr:col>
      <xdr:colOff>177800</xdr:colOff>
      <xdr:row>36</xdr:row>
      <xdr:rowOff>77882</xdr:rowOff>
    </xdr:to>
    <xdr:sp macro="" textlink="">
      <xdr:nvSpPr>
        <xdr:cNvPr id="133" name="楕円 132"/>
        <xdr:cNvSpPr/>
      </xdr:nvSpPr>
      <xdr:spPr bwMode="auto">
        <a:xfrm>
          <a:off x="5600700" y="692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164259</xdr:rowOff>
    </xdr:from>
    <xdr:ext cx="762000" cy="259045"/>
    <xdr:sp macro="" textlink="">
      <xdr:nvSpPr>
        <xdr:cNvPr id="134" name="人口1人当たり決算額の推移該当値テキスト445"/>
        <xdr:cNvSpPr txBox="1"/>
      </xdr:nvSpPr>
      <xdr:spPr>
        <a:xfrm>
          <a:off x="5740400" y="677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33903</xdr:rowOff>
    </xdr:from>
    <xdr:to>
      <xdr:col>26</xdr:col>
      <xdr:colOff>101600</xdr:colOff>
      <xdr:row>36</xdr:row>
      <xdr:rowOff>135503</xdr:rowOff>
    </xdr:to>
    <xdr:sp macro="" textlink="">
      <xdr:nvSpPr>
        <xdr:cNvPr id="135" name="楕円 134"/>
        <xdr:cNvSpPr/>
      </xdr:nvSpPr>
      <xdr:spPr bwMode="auto">
        <a:xfrm>
          <a:off x="4953000" y="698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120280</xdr:rowOff>
    </xdr:from>
    <xdr:ext cx="736600" cy="259045"/>
    <xdr:sp macro="" textlink="">
      <xdr:nvSpPr>
        <xdr:cNvPr id="136" name="テキスト ボックス 135"/>
        <xdr:cNvSpPr txBox="1"/>
      </xdr:nvSpPr>
      <xdr:spPr>
        <a:xfrm>
          <a:off x="4622800" y="707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11565</xdr:rowOff>
    </xdr:from>
    <xdr:to>
      <xdr:col>22</xdr:col>
      <xdr:colOff>165100</xdr:colOff>
      <xdr:row>36</xdr:row>
      <xdr:rowOff>113165</xdr:rowOff>
    </xdr:to>
    <xdr:sp macro="" textlink="">
      <xdr:nvSpPr>
        <xdr:cNvPr id="137" name="楕円 136"/>
        <xdr:cNvSpPr/>
      </xdr:nvSpPr>
      <xdr:spPr bwMode="auto">
        <a:xfrm>
          <a:off x="4254500" y="696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97942</xdr:rowOff>
    </xdr:from>
    <xdr:ext cx="762000" cy="259045"/>
    <xdr:sp macro="" textlink="">
      <xdr:nvSpPr>
        <xdr:cNvPr id="138" name="テキスト ボックス 137"/>
        <xdr:cNvSpPr txBox="1"/>
      </xdr:nvSpPr>
      <xdr:spPr>
        <a:xfrm>
          <a:off x="3924300" y="7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18939</xdr:rowOff>
    </xdr:from>
    <xdr:to>
      <xdr:col>19</xdr:col>
      <xdr:colOff>38100</xdr:colOff>
      <xdr:row>36</xdr:row>
      <xdr:rowOff>120539</xdr:rowOff>
    </xdr:to>
    <xdr:sp macro="" textlink="">
      <xdr:nvSpPr>
        <xdr:cNvPr id="139" name="楕円 138"/>
        <xdr:cNvSpPr/>
      </xdr:nvSpPr>
      <xdr:spPr bwMode="auto">
        <a:xfrm>
          <a:off x="3556000" y="6972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130716</xdr:rowOff>
    </xdr:from>
    <xdr:ext cx="762000" cy="259045"/>
    <xdr:sp macro="" textlink="">
      <xdr:nvSpPr>
        <xdr:cNvPr id="140" name="テキスト ボックス 139"/>
        <xdr:cNvSpPr txBox="1"/>
      </xdr:nvSpPr>
      <xdr:spPr>
        <a:xfrm>
          <a:off x="3225800" y="674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249055</xdr:rowOff>
    </xdr:from>
    <xdr:to>
      <xdr:col>15</xdr:col>
      <xdr:colOff>101600</xdr:colOff>
      <xdr:row>36</xdr:row>
      <xdr:rowOff>7755</xdr:rowOff>
    </xdr:to>
    <xdr:sp macro="" textlink="">
      <xdr:nvSpPr>
        <xdr:cNvPr id="141" name="楕円 140"/>
        <xdr:cNvSpPr/>
      </xdr:nvSpPr>
      <xdr:spPr bwMode="auto">
        <a:xfrm>
          <a:off x="2857500" y="6859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17932</xdr:rowOff>
    </xdr:from>
    <xdr:ext cx="762000" cy="259045"/>
    <xdr:sp macro="" textlink="">
      <xdr:nvSpPr>
        <xdr:cNvPr id="142" name="テキスト ボックス 141"/>
        <xdr:cNvSpPr txBox="1"/>
      </xdr:nvSpPr>
      <xdr:spPr>
        <a:xfrm>
          <a:off x="2527300" y="6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
709
47.70
1,460,339
1,447,241
2,809
696,845
1,295,256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3815</xdr:rowOff>
    </xdr:from>
    <xdr:to>
      <xdr:col>24</xdr:col>
      <xdr:colOff>63500</xdr:colOff>
      <xdr:row>36</xdr:row>
      <xdr:rowOff>23532</xdr:rowOff>
    </xdr:to>
    <xdr:cxnSp macro="">
      <xdr:nvCxnSpPr>
        <xdr:cNvPr id="60" name="直線コネクタ 59"/>
        <xdr:cNvCxnSpPr/>
      </xdr:nvCxnSpPr>
      <xdr:spPr>
        <a:xfrm flipV="1">
          <a:off x="3797300" y="6176015"/>
          <a:ext cx="8382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7780</xdr:rowOff>
    </xdr:from>
    <xdr:to>
      <xdr:col>19</xdr:col>
      <xdr:colOff>177800</xdr:colOff>
      <xdr:row>36</xdr:row>
      <xdr:rowOff>23532</xdr:rowOff>
    </xdr:to>
    <xdr:cxnSp macro="">
      <xdr:nvCxnSpPr>
        <xdr:cNvPr id="63" name="直線コネクタ 62"/>
        <xdr:cNvCxnSpPr/>
      </xdr:nvCxnSpPr>
      <xdr:spPr>
        <a:xfrm>
          <a:off x="2908300" y="6179980"/>
          <a:ext cx="889000" cy="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7780</xdr:rowOff>
    </xdr:from>
    <xdr:to>
      <xdr:col>15</xdr:col>
      <xdr:colOff>50800</xdr:colOff>
      <xdr:row>36</xdr:row>
      <xdr:rowOff>44268</xdr:rowOff>
    </xdr:to>
    <xdr:cxnSp macro="">
      <xdr:nvCxnSpPr>
        <xdr:cNvPr id="66" name="直線コネクタ 65"/>
        <xdr:cNvCxnSpPr/>
      </xdr:nvCxnSpPr>
      <xdr:spPr>
        <a:xfrm flipV="1">
          <a:off x="2019300" y="6179980"/>
          <a:ext cx="889000" cy="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44268</xdr:rowOff>
    </xdr:from>
    <xdr:to>
      <xdr:col>10</xdr:col>
      <xdr:colOff>114300</xdr:colOff>
      <xdr:row>36</xdr:row>
      <xdr:rowOff>82322</xdr:rowOff>
    </xdr:to>
    <xdr:cxnSp macro="">
      <xdr:nvCxnSpPr>
        <xdr:cNvPr id="69" name="直線コネクタ 68"/>
        <xdr:cNvCxnSpPr/>
      </xdr:nvCxnSpPr>
      <xdr:spPr>
        <a:xfrm flipV="1">
          <a:off x="1130300" y="6216468"/>
          <a:ext cx="889000" cy="3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124465</xdr:rowOff>
    </xdr:from>
    <xdr:to>
      <xdr:col>24</xdr:col>
      <xdr:colOff>114300</xdr:colOff>
      <xdr:row>36</xdr:row>
      <xdr:rowOff>54615</xdr:rowOff>
    </xdr:to>
    <xdr:sp macro="" textlink="">
      <xdr:nvSpPr>
        <xdr:cNvPr id="79" name="楕円 78"/>
        <xdr:cNvSpPr/>
      </xdr:nvSpPr>
      <xdr:spPr>
        <a:xfrm>
          <a:off x="4584700" y="61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147342</xdr:rowOff>
    </xdr:from>
    <xdr:ext cx="599010" cy="259045"/>
    <xdr:sp macro="" textlink="">
      <xdr:nvSpPr>
        <xdr:cNvPr id="80" name="人件費該当値テキスト"/>
        <xdr:cNvSpPr txBox="1"/>
      </xdr:nvSpPr>
      <xdr:spPr>
        <a:xfrm>
          <a:off x="4686300" y="597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144182</xdr:rowOff>
    </xdr:from>
    <xdr:to>
      <xdr:col>20</xdr:col>
      <xdr:colOff>38100</xdr:colOff>
      <xdr:row>36</xdr:row>
      <xdr:rowOff>74332</xdr:rowOff>
    </xdr:to>
    <xdr:sp macro="" textlink="">
      <xdr:nvSpPr>
        <xdr:cNvPr id="81" name="楕円 80"/>
        <xdr:cNvSpPr/>
      </xdr:nvSpPr>
      <xdr:spPr>
        <a:xfrm>
          <a:off x="3746500" y="61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90859</xdr:rowOff>
    </xdr:from>
    <xdr:ext cx="599010" cy="259045"/>
    <xdr:sp macro="" textlink="">
      <xdr:nvSpPr>
        <xdr:cNvPr id="82" name="テキスト ボックス 81"/>
        <xdr:cNvSpPr txBox="1"/>
      </xdr:nvSpPr>
      <xdr:spPr>
        <a:xfrm>
          <a:off x="3497795" y="592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128430</xdr:rowOff>
    </xdr:from>
    <xdr:to>
      <xdr:col>15</xdr:col>
      <xdr:colOff>101600</xdr:colOff>
      <xdr:row>36</xdr:row>
      <xdr:rowOff>58580</xdr:rowOff>
    </xdr:to>
    <xdr:sp macro="" textlink="">
      <xdr:nvSpPr>
        <xdr:cNvPr id="83" name="楕円 82"/>
        <xdr:cNvSpPr/>
      </xdr:nvSpPr>
      <xdr:spPr>
        <a:xfrm>
          <a:off x="2857500" y="61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75107</xdr:rowOff>
    </xdr:from>
    <xdr:ext cx="599010" cy="259045"/>
    <xdr:sp macro="" textlink="">
      <xdr:nvSpPr>
        <xdr:cNvPr id="84" name="テキスト ボックス 83"/>
        <xdr:cNvSpPr txBox="1"/>
      </xdr:nvSpPr>
      <xdr:spPr>
        <a:xfrm>
          <a:off x="2608795" y="590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164918</xdr:rowOff>
    </xdr:from>
    <xdr:to>
      <xdr:col>10</xdr:col>
      <xdr:colOff>165100</xdr:colOff>
      <xdr:row>36</xdr:row>
      <xdr:rowOff>95068</xdr:rowOff>
    </xdr:to>
    <xdr:sp macro="" textlink="">
      <xdr:nvSpPr>
        <xdr:cNvPr id="85" name="楕円 84"/>
        <xdr:cNvSpPr/>
      </xdr:nvSpPr>
      <xdr:spPr>
        <a:xfrm>
          <a:off x="1968500" y="61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111595</xdr:rowOff>
    </xdr:from>
    <xdr:ext cx="599010" cy="259045"/>
    <xdr:sp macro="" textlink="">
      <xdr:nvSpPr>
        <xdr:cNvPr id="86" name="テキスト ボックス 85"/>
        <xdr:cNvSpPr txBox="1"/>
      </xdr:nvSpPr>
      <xdr:spPr>
        <a:xfrm>
          <a:off x="1719795" y="594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31522</xdr:rowOff>
    </xdr:from>
    <xdr:to>
      <xdr:col>6</xdr:col>
      <xdr:colOff>38100</xdr:colOff>
      <xdr:row>36</xdr:row>
      <xdr:rowOff>133122</xdr:rowOff>
    </xdr:to>
    <xdr:sp macro="" textlink="">
      <xdr:nvSpPr>
        <xdr:cNvPr id="87" name="楕円 86"/>
        <xdr:cNvSpPr/>
      </xdr:nvSpPr>
      <xdr:spPr>
        <a:xfrm>
          <a:off x="1079500" y="62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149649</xdr:rowOff>
    </xdr:from>
    <xdr:ext cx="599010" cy="259045"/>
    <xdr:sp macro="" textlink="">
      <xdr:nvSpPr>
        <xdr:cNvPr id="88" name="テキスト ボックス 87"/>
        <xdr:cNvSpPr txBox="1"/>
      </xdr:nvSpPr>
      <xdr:spPr>
        <a:xfrm>
          <a:off x="830795" y="59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60027</xdr:rowOff>
    </xdr:from>
    <xdr:to>
      <xdr:col>24</xdr:col>
      <xdr:colOff>63500</xdr:colOff>
      <xdr:row>58</xdr:row>
      <xdr:rowOff>65748</xdr:rowOff>
    </xdr:to>
    <xdr:cxnSp macro="">
      <xdr:nvCxnSpPr>
        <xdr:cNvPr id="117" name="直線コネクタ 116"/>
        <xdr:cNvCxnSpPr/>
      </xdr:nvCxnSpPr>
      <xdr:spPr>
        <a:xfrm flipV="1">
          <a:off x="3797300" y="10004127"/>
          <a:ext cx="838200" cy="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60224</xdr:rowOff>
    </xdr:from>
    <xdr:to>
      <xdr:col>19</xdr:col>
      <xdr:colOff>177800</xdr:colOff>
      <xdr:row>58</xdr:row>
      <xdr:rowOff>65748</xdr:rowOff>
    </xdr:to>
    <xdr:cxnSp macro="">
      <xdr:nvCxnSpPr>
        <xdr:cNvPr id="120" name="直線コネクタ 119"/>
        <xdr:cNvCxnSpPr/>
      </xdr:nvCxnSpPr>
      <xdr:spPr>
        <a:xfrm>
          <a:off x="2908300" y="10004324"/>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60224</xdr:rowOff>
    </xdr:from>
    <xdr:to>
      <xdr:col>15</xdr:col>
      <xdr:colOff>50800</xdr:colOff>
      <xdr:row>58</xdr:row>
      <xdr:rowOff>67618</xdr:rowOff>
    </xdr:to>
    <xdr:cxnSp macro="">
      <xdr:nvCxnSpPr>
        <xdr:cNvPr id="123" name="直線コネクタ 122"/>
        <xdr:cNvCxnSpPr/>
      </xdr:nvCxnSpPr>
      <xdr:spPr>
        <a:xfrm flipV="1">
          <a:off x="2019300" y="10004324"/>
          <a:ext cx="889000" cy="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67618</xdr:rowOff>
    </xdr:from>
    <xdr:to>
      <xdr:col>10</xdr:col>
      <xdr:colOff>114300</xdr:colOff>
      <xdr:row>58</xdr:row>
      <xdr:rowOff>100445</xdr:rowOff>
    </xdr:to>
    <xdr:cxnSp macro="">
      <xdr:nvCxnSpPr>
        <xdr:cNvPr id="126" name="直線コネクタ 125"/>
        <xdr:cNvCxnSpPr/>
      </xdr:nvCxnSpPr>
      <xdr:spPr>
        <a:xfrm flipV="1">
          <a:off x="1130300" y="10011718"/>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9227</xdr:rowOff>
    </xdr:from>
    <xdr:to>
      <xdr:col>24</xdr:col>
      <xdr:colOff>114300</xdr:colOff>
      <xdr:row>58</xdr:row>
      <xdr:rowOff>110827</xdr:rowOff>
    </xdr:to>
    <xdr:sp macro="" textlink="">
      <xdr:nvSpPr>
        <xdr:cNvPr id="136" name="楕円 135"/>
        <xdr:cNvSpPr/>
      </xdr:nvSpPr>
      <xdr:spPr>
        <a:xfrm>
          <a:off x="4584700" y="9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140054</xdr:rowOff>
    </xdr:from>
    <xdr:ext cx="599010" cy="259045"/>
    <xdr:sp macro="" textlink="">
      <xdr:nvSpPr>
        <xdr:cNvPr id="137" name="物件費該当値テキスト"/>
        <xdr:cNvSpPr txBox="1"/>
      </xdr:nvSpPr>
      <xdr:spPr>
        <a:xfrm>
          <a:off x="4686300" y="974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14948</xdr:rowOff>
    </xdr:from>
    <xdr:to>
      <xdr:col>20</xdr:col>
      <xdr:colOff>38100</xdr:colOff>
      <xdr:row>58</xdr:row>
      <xdr:rowOff>116548</xdr:rowOff>
    </xdr:to>
    <xdr:sp macro="" textlink="">
      <xdr:nvSpPr>
        <xdr:cNvPr id="138" name="楕円 137"/>
        <xdr:cNvSpPr/>
      </xdr:nvSpPr>
      <xdr:spPr>
        <a:xfrm>
          <a:off x="3746500" y="99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133075</xdr:rowOff>
    </xdr:from>
    <xdr:ext cx="599010" cy="259045"/>
    <xdr:sp macro="" textlink="">
      <xdr:nvSpPr>
        <xdr:cNvPr id="139" name="テキスト ボックス 138"/>
        <xdr:cNvSpPr txBox="1"/>
      </xdr:nvSpPr>
      <xdr:spPr>
        <a:xfrm>
          <a:off x="3497795" y="973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9424</xdr:rowOff>
    </xdr:from>
    <xdr:to>
      <xdr:col>15</xdr:col>
      <xdr:colOff>101600</xdr:colOff>
      <xdr:row>58</xdr:row>
      <xdr:rowOff>111024</xdr:rowOff>
    </xdr:to>
    <xdr:sp macro="" textlink="">
      <xdr:nvSpPr>
        <xdr:cNvPr id="140" name="楕円 139"/>
        <xdr:cNvSpPr/>
      </xdr:nvSpPr>
      <xdr:spPr>
        <a:xfrm>
          <a:off x="2857500" y="99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127551</xdr:rowOff>
    </xdr:from>
    <xdr:ext cx="599010" cy="259045"/>
    <xdr:sp macro="" textlink="">
      <xdr:nvSpPr>
        <xdr:cNvPr id="141" name="テキスト ボックス 140"/>
        <xdr:cNvSpPr txBox="1"/>
      </xdr:nvSpPr>
      <xdr:spPr>
        <a:xfrm>
          <a:off x="2608795" y="972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16818</xdr:rowOff>
    </xdr:from>
    <xdr:to>
      <xdr:col>10</xdr:col>
      <xdr:colOff>165100</xdr:colOff>
      <xdr:row>58</xdr:row>
      <xdr:rowOff>118418</xdr:rowOff>
    </xdr:to>
    <xdr:sp macro="" textlink="">
      <xdr:nvSpPr>
        <xdr:cNvPr id="142" name="楕円 141"/>
        <xdr:cNvSpPr/>
      </xdr:nvSpPr>
      <xdr:spPr>
        <a:xfrm>
          <a:off x="1968500" y="99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134945</xdr:rowOff>
    </xdr:from>
    <xdr:ext cx="599010" cy="259045"/>
    <xdr:sp macro="" textlink="">
      <xdr:nvSpPr>
        <xdr:cNvPr id="143" name="テキスト ボックス 142"/>
        <xdr:cNvSpPr txBox="1"/>
      </xdr:nvSpPr>
      <xdr:spPr>
        <a:xfrm>
          <a:off x="1719795" y="973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49645</xdr:rowOff>
    </xdr:from>
    <xdr:to>
      <xdr:col>6</xdr:col>
      <xdr:colOff>38100</xdr:colOff>
      <xdr:row>58</xdr:row>
      <xdr:rowOff>151245</xdr:rowOff>
    </xdr:to>
    <xdr:sp macro="" textlink="">
      <xdr:nvSpPr>
        <xdr:cNvPr id="144" name="楕円 143"/>
        <xdr:cNvSpPr/>
      </xdr:nvSpPr>
      <xdr:spPr>
        <a:xfrm>
          <a:off x="1079500" y="99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167772</xdr:rowOff>
    </xdr:from>
    <xdr:ext cx="599010" cy="259045"/>
    <xdr:sp macro="" textlink="">
      <xdr:nvSpPr>
        <xdr:cNvPr id="145" name="テキスト ボックス 144"/>
        <xdr:cNvSpPr txBox="1"/>
      </xdr:nvSpPr>
      <xdr:spPr>
        <a:xfrm>
          <a:off x="830795" y="97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149701</xdr:rowOff>
    </xdr:from>
    <xdr:to>
      <xdr:col>24</xdr:col>
      <xdr:colOff>63500</xdr:colOff>
      <xdr:row>78</xdr:row>
      <xdr:rowOff>151881</xdr:rowOff>
    </xdr:to>
    <xdr:cxnSp macro="">
      <xdr:nvCxnSpPr>
        <xdr:cNvPr id="174" name="直線コネクタ 173"/>
        <xdr:cNvCxnSpPr/>
      </xdr:nvCxnSpPr>
      <xdr:spPr>
        <a:xfrm flipV="1">
          <a:off x="3797300" y="13522801"/>
          <a:ext cx="8382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147332</xdr:rowOff>
    </xdr:from>
    <xdr:to>
      <xdr:col>19</xdr:col>
      <xdr:colOff>177800</xdr:colOff>
      <xdr:row>78</xdr:row>
      <xdr:rowOff>151881</xdr:rowOff>
    </xdr:to>
    <xdr:cxnSp macro="">
      <xdr:nvCxnSpPr>
        <xdr:cNvPr id="177" name="直線コネクタ 176"/>
        <xdr:cNvCxnSpPr/>
      </xdr:nvCxnSpPr>
      <xdr:spPr>
        <a:xfrm>
          <a:off x="2908300" y="13520432"/>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147332</xdr:rowOff>
    </xdr:from>
    <xdr:to>
      <xdr:col>15</xdr:col>
      <xdr:colOff>50800</xdr:colOff>
      <xdr:row>79</xdr:row>
      <xdr:rowOff>7851</xdr:rowOff>
    </xdr:to>
    <xdr:cxnSp macro="">
      <xdr:nvCxnSpPr>
        <xdr:cNvPr id="180" name="直線コネクタ 179"/>
        <xdr:cNvCxnSpPr/>
      </xdr:nvCxnSpPr>
      <xdr:spPr>
        <a:xfrm flipV="1">
          <a:off x="2019300" y="13520432"/>
          <a:ext cx="889000" cy="3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7851</xdr:rowOff>
    </xdr:from>
    <xdr:to>
      <xdr:col>10</xdr:col>
      <xdr:colOff>114300</xdr:colOff>
      <xdr:row>79</xdr:row>
      <xdr:rowOff>44031</xdr:rowOff>
    </xdr:to>
    <xdr:cxnSp macro="">
      <xdr:nvCxnSpPr>
        <xdr:cNvPr id="183" name="直線コネクタ 182"/>
        <xdr:cNvCxnSpPr/>
      </xdr:nvCxnSpPr>
      <xdr:spPr>
        <a:xfrm flipV="1">
          <a:off x="1130300" y="13552401"/>
          <a:ext cx="889000" cy="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98901</xdr:rowOff>
    </xdr:from>
    <xdr:to>
      <xdr:col>24</xdr:col>
      <xdr:colOff>114300</xdr:colOff>
      <xdr:row>79</xdr:row>
      <xdr:rowOff>29051</xdr:rowOff>
    </xdr:to>
    <xdr:sp macro="" textlink="">
      <xdr:nvSpPr>
        <xdr:cNvPr id="193" name="楕円 192"/>
        <xdr:cNvSpPr/>
      </xdr:nvSpPr>
      <xdr:spPr>
        <a:xfrm>
          <a:off x="4584700" y="13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101081</xdr:rowOff>
    </xdr:from>
    <xdr:to>
      <xdr:col>20</xdr:col>
      <xdr:colOff>38100</xdr:colOff>
      <xdr:row>79</xdr:row>
      <xdr:rowOff>31231</xdr:rowOff>
    </xdr:to>
    <xdr:sp macro="" textlink="">
      <xdr:nvSpPr>
        <xdr:cNvPr id="195" name="楕円 194"/>
        <xdr:cNvSpPr/>
      </xdr:nvSpPr>
      <xdr:spPr>
        <a:xfrm>
          <a:off x="3746500" y="134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22358</xdr:rowOff>
    </xdr:from>
    <xdr:ext cx="534377" cy="259045"/>
    <xdr:sp macro="" textlink="">
      <xdr:nvSpPr>
        <xdr:cNvPr id="196" name="テキスト ボックス 195"/>
        <xdr:cNvSpPr txBox="1"/>
      </xdr:nvSpPr>
      <xdr:spPr>
        <a:xfrm>
          <a:off x="3530111" y="135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96532</xdr:rowOff>
    </xdr:from>
    <xdr:to>
      <xdr:col>15</xdr:col>
      <xdr:colOff>101600</xdr:colOff>
      <xdr:row>79</xdr:row>
      <xdr:rowOff>26682</xdr:rowOff>
    </xdr:to>
    <xdr:sp macro="" textlink="">
      <xdr:nvSpPr>
        <xdr:cNvPr id="197" name="楕円 196"/>
        <xdr:cNvSpPr/>
      </xdr:nvSpPr>
      <xdr:spPr>
        <a:xfrm>
          <a:off x="2857500" y="134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17809</xdr:rowOff>
    </xdr:from>
    <xdr:ext cx="534377" cy="259045"/>
    <xdr:sp macro="" textlink="">
      <xdr:nvSpPr>
        <xdr:cNvPr id="198" name="テキスト ボックス 197"/>
        <xdr:cNvSpPr txBox="1"/>
      </xdr:nvSpPr>
      <xdr:spPr>
        <a:xfrm>
          <a:off x="2641111" y="135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128501</xdr:rowOff>
    </xdr:from>
    <xdr:to>
      <xdr:col>10</xdr:col>
      <xdr:colOff>165100</xdr:colOff>
      <xdr:row>79</xdr:row>
      <xdr:rowOff>58651</xdr:rowOff>
    </xdr:to>
    <xdr:sp macro="" textlink="">
      <xdr:nvSpPr>
        <xdr:cNvPr id="199" name="楕円 198"/>
        <xdr:cNvSpPr/>
      </xdr:nvSpPr>
      <xdr:spPr>
        <a:xfrm>
          <a:off x="1968500" y="135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49778</xdr:rowOff>
    </xdr:from>
    <xdr:ext cx="469744" cy="259045"/>
    <xdr:sp macro="" textlink="">
      <xdr:nvSpPr>
        <xdr:cNvPr id="200" name="テキスト ボックス 199"/>
        <xdr:cNvSpPr txBox="1"/>
      </xdr:nvSpPr>
      <xdr:spPr>
        <a:xfrm>
          <a:off x="1784428" y="1359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164681</xdr:rowOff>
    </xdr:from>
    <xdr:to>
      <xdr:col>6</xdr:col>
      <xdr:colOff>38100</xdr:colOff>
      <xdr:row>79</xdr:row>
      <xdr:rowOff>94831</xdr:rowOff>
    </xdr:to>
    <xdr:sp macro="" textlink="">
      <xdr:nvSpPr>
        <xdr:cNvPr id="201" name="楕円 200"/>
        <xdr:cNvSpPr/>
      </xdr:nvSpPr>
      <xdr:spPr>
        <a:xfrm>
          <a:off x="1079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85958</xdr:rowOff>
    </xdr:from>
    <xdr:ext cx="378565" cy="259045"/>
    <xdr:sp macro="" textlink="">
      <xdr:nvSpPr>
        <xdr:cNvPr id="202" name="テキスト ボックス 201"/>
        <xdr:cNvSpPr txBox="1"/>
      </xdr:nvSpPr>
      <xdr:spPr>
        <a:xfrm>
          <a:off x="941017" y="1363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36776</xdr:rowOff>
    </xdr:from>
    <xdr:to>
      <xdr:col>24</xdr:col>
      <xdr:colOff>63500</xdr:colOff>
      <xdr:row>96</xdr:row>
      <xdr:rowOff>83018</xdr:rowOff>
    </xdr:to>
    <xdr:cxnSp macro="">
      <xdr:nvCxnSpPr>
        <xdr:cNvPr id="233" name="直線コネクタ 232"/>
        <xdr:cNvCxnSpPr/>
      </xdr:nvCxnSpPr>
      <xdr:spPr>
        <a:xfrm>
          <a:off x="3797300" y="16495976"/>
          <a:ext cx="8382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20720</xdr:rowOff>
    </xdr:from>
    <xdr:to>
      <xdr:col>19</xdr:col>
      <xdr:colOff>177800</xdr:colOff>
      <xdr:row>96</xdr:row>
      <xdr:rowOff>36776</xdr:rowOff>
    </xdr:to>
    <xdr:cxnSp macro="">
      <xdr:nvCxnSpPr>
        <xdr:cNvPr id="236" name="直線コネクタ 235"/>
        <xdr:cNvCxnSpPr/>
      </xdr:nvCxnSpPr>
      <xdr:spPr>
        <a:xfrm>
          <a:off x="2908300" y="16479920"/>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152676</xdr:rowOff>
    </xdr:from>
    <xdr:to>
      <xdr:col>15</xdr:col>
      <xdr:colOff>50800</xdr:colOff>
      <xdr:row>96</xdr:row>
      <xdr:rowOff>20720</xdr:rowOff>
    </xdr:to>
    <xdr:cxnSp macro="">
      <xdr:nvCxnSpPr>
        <xdr:cNvPr id="239" name="直線コネクタ 238"/>
        <xdr:cNvCxnSpPr/>
      </xdr:nvCxnSpPr>
      <xdr:spPr>
        <a:xfrm>
          <a:off x="2019300" y="16440426"/>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38136</xdr:rowOff>
    </xdr:from>
    <xdr:to>
      <xdr:col>10</xdr:col>
      <xdr:colOff>114300</xdr:colOff>
      <xdr:row>95</xdr:row>
      <xdr:rowOff>152676</xdr:rowOff>
    </xdr:to>
    <xdr:cxnSp macro="">
      <xdr:nvCxnSpPr>
        <xdr:cNvPr id="242" name="直線コネクタ 241"/>
        <xdr:cNvCxnSpPr/>
      </xdr:nvCxnSpPr>
      <xdr:spPr>
        <a:xfrm>
          <a:off x="1130300" y="16325886"/>
          <a:ext cx="889000" cy="1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32218</xdr:rowOff>
    </xdr:from>
    <xdr:to>
      <xdr:col>24</xdr:col>
      <xdr:colOff>114300</xdr:colOff>
      <xdr:row>96</xdr:row>
      <xdr:rowOff>133818</xdr:rowOff>
    </xdr:to>
    <xdr:sp macro="" textlink="">
      <xdr:nvSpPr>
        <xdr:cNvPr id="252" name="楕円 251"/>
        <xdr:cNvSpPr/>
      </xdr:nvSpPr>
      <xdr:spPr>
        <a:xfrm>
          <a:off x="4584700" y="164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10645</xdr:rowOff>
    </xdr:from>
    <xdr:ext cx="534377" cy="259045"/>
    <xdr:sp macro="" textlink="">
      <xdr:nvSpPr>
        <xdr:cNvPr id="253" name="扶助費該当値テキスト"/>
        <xdr:cNvSpPr txBox="1"/>
      </xdr:nvSpPr>
      <xdr:spPr>
        <a:xfrm>
          <a:off x="4686300" y="1646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157426</xdr:rowOff>
    </xdr:from>
    <xdr:to>
      <xdr:col>20</xdr:col>
      <xdr:colOff>38100</xdr:colOff>
      <xdr:row>96</xdr:row>
      <xdr:rowOff>87576</xdr:rowOff>
    </xdr:to>
    <xdr:sp macro="" textlink="">
      <xdr:nvSpPr>
        <xdr:cNvPr id="254" name="楕円 253"/>
        <xdr:cNvSpPr/>
      </xdr:nvSpPr>
      <xdr:spPr>
        <a:xfrm>
          <a:off x="3746500" y="164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78703</xdr:rowOff>
    </xdr:from>
    <xdr:ext cx="534377" cy="259045"/>
    <xdr:sp macro="" textlink="">
      <xdr:nvSpPr>
        <xdr:cNvPr id="255" name="テキスト ボックス 254"/>
        <xdr:cNvSpPr txBox="1"/>
      </xdr:nvSpPr>
      <xdr:spPr>
        <a:xfrm>
          <a:off x="3530111" y="1653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141370</xdr:rowOff>
    </xdr:from>
    <xdr:to>
      <xdr:col>15</xdr:col>
      <xdr:colOff>101600</xdr:colOff>
      <xdr:row>96</xdr:row>
      <xdr:rowOff>71520</xdr:rowOff>
    </xdr:to>
    <xdr:sp macro="" textlink="">
      <xdr:nvSpPr>
        <xdr:cNvPr id="256" name="楕円 255"/>
        <xdr:cNvSpPr/>
      </xdr:nvSpPr>
      <xdr:spPr>
        <a:xfrm>
          <a:off x="2857500" y="16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62647</xdr:rowOff>
    </xdr:from>
    <xdr:ext cx="534377" cy="259045"/>
    <xdr:sp macro="" textlink="">
      <xdr:nvSpPr>
        <xdr:cNvPr id="257" name="テキスト ボックス 256"/>
        <xdr:cNvSpPr txBox="1"/>
      </xdr:nvSpPr>
      <xdr:spPr>
        <a:xfrm>
          <a:off x="2641111" y="165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101876</xdr:rowOff>
    </xdr:from>
    <xdr:to>
      <xdr:col>10</xdr:col>
      <xdr:colOff>165100</xdr:colOff>
      <xdr:row>96</xdr:row>
      <xdr:rowOff>32026</xdr:rowOff>
    </xdr:to>
    <xdr:sp macro="" textlink="">
      <xdr:nvSpPr>
        <xdr:cNvPr id="258" name="楕円 257"/>
        <xdr:cNvSpPr/>
      </xdr:nvSpPr>
      <xdr:spPr>
        <a:xfrm>
          <a:off x="1968500" y="163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23153</xdr:rowOff>
    </xdr:from>
    <xdr:ext cx="534377" cy="259045"/>
    <xdr:sp macro="" textlink="">
      <xdr:nvSpPr>
        <xdr:cNvPr id="259" name="テキスト ボックス 258"/>
        <xdr:cNvSpPr txBox="1"/>
      </xdr:nvSpPr>
      <xdr:spPr>
        <a:xfrm>
          <a:off x="1752111" y="164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158786</xdr:rowOff>
    </xdr:from>
    <xdr:to>
      <xdr:col>6</xdr:col>
      <xdr:colOff>38100</xdr:colOff>
      <xdr:row>95</xdr:row>
      <xdr:rowOff>88936</xdr:rowOff>
    </xdr:to>
    <xdr:sp macro="" textlink="">
      <xdr:nvSpPr>
        <xdr:cNvPr id="260" name="楕円 259"/>
        <xdr:cNvSpPr/>
      </xdr:nvSpPr>
      <xdr:spPr>
        <a:xfrm>
          <a:off x="1079500" y="162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105463</xdr:rowOff>
    </xdr:from>
    <xdr:ext cx="534377" cy="259045"/>
    <xdr:sp macro="" textlink="">
      <xdr:nvSpPr>
        <xdr:cNvPr id="261" name="テキスト ボックス 260"/>
        <xdr:cNvSpPr txBox="1"/>
      </xdr:nvSpPr>
      <xdr:spPr>
        <a:xfrm>
          <a:off x="863111" y="160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72827</xdr:rowOff>
    </xdr:from>
    <xdr:to>
      <xdr:col>55</xdr:col>
      <xdr:colOff>0</xdr:colOff>
      <xdr:row>36</xdr:row>
      <xdr:rowOff>148857</xdr:rowOff>
    </xdr:to>
    <xdr:cxnSp macro="">
      <xdr:nvCxnSpPr>
        <xdr:cNvPr id="290" name="直線コネクタ 289"/>
        <xdr:cNvCxnSpPr/>
      </xdr:nvCxnSpPr>
      <xdr:spPr>
        <a:xfrm flipV="1">
          <a:off x="9639300" y="6245027"/>
          <a:ext cx="838200" cy="7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7310</xdr:rowOff>
    </xdr:from>
    <xdr:to>
      <xdr:col>50</xdr:col>
      <xdr:colOff>114300</xdr:colOff>
      <xdr:row>36</xdr:row>
      <xdr:rowOff>148857</xdr:rowOff>
    </xdr:to>
    <xdr:cxnSp macro="">
      <xdr:nvCxnSpPr>
        <xdr:cNvPr id="293" name="直線コネクタ 292"/>
        <xdr:cNvCxnSpPr/>
      </xdr:nvCxnSpPr>
      <xdr:spPr>
        <a:xfrm>
          <a:off x="8750300" y="6179510"/>
          <a:ext cx="889000" cy="14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53825</xdr:rowOff>
    </xdr:from>
    <xdr:to>
      <xdr:col>45</xdr:col>
      <xdr:colOff>177800</xdr:colOff>
      <xdr:row>36</xdr:row>
      <xdr:rowOff>7310</xdr:rowOff>
    </xdr:to>
    <xdr:cxnSp macro="">
      <xdr:nvCxnSpPr>
        <xdr:cNvPr id="296" name="直線コネクタ 295"/>
        <xdr:cNvCxnSpPr/>
      </xdr:nvCxnSpPr>
      <xdr:spPr>
        <a:xfrm>
          <a:off x="7861300" y="6054575"/>
          <a:ext cx="889000" cy="1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53825</xdr:rowOff>
    </xdr:from>
    <xdr:to>
      <xdr:col>41</xdr:col>
      <xdr:colOff>50800</xdr:colOff>
      <xdr:row>36</xdr:row>
      <xdr:rowOff>124342</xdr:rowOff>
    </xdr:to>
    <xdr:cxnSp macro="">
      <xdr:nvCxnSpPr>
        <xdr:cNvPr id="299" name="直線コネクタ 298"/>
        <xdr:cNvCxnSpPr/>
      </xdr:nvCxnSpPr>
      <xdr:spPr>
        <a:xfrm flipV="1">
          <a:off x="6972300" y="6054575"/>
          <a:ext cx="889000" cy="24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22027</xdr:rowOff>
    </xdr:from>
    <xdr:to>
      <xdr:col>55</xdr:col>
      <xdr:colOff>50800</xdr:colOff>
      <xdr:row>36</xdr:row>
      <xdr:rowOff>123627</xdr:rowOff>
    </xdr:to>
    <xdr:sp macro="" textlink="">
      <xdr:nvSpPr>
        <xdr:cNvPr id="309" name="楕円 308"/>
        <xdr:cNvSpPr/>
      </xdr:nvSpPr>
      <xdr:spPr>
        <a:xfrm>
          <a:off x="10426700" y="61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44904</xdr:rowOff>
    </xdr:from>
    <xdr:ext cx="599010" cy="259045"/>
    <xdr:sp macro="" textlink="">
      <xdr:nvSpPr>
        <xdr:cNvPr id="310" name="補助費等該当値テキスト"/>
        <xdr:cNvSpPr txBox="1"/>
      </xdr:nvSpPr>
      <xdr:spPr>
        <a:xfrm>
          <a:off x="10528300" y="60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98057</xdr:rowOff>
    </xdr:from>
    <xdr:to>
      <xdr:col>50</xdr:col>
      <xdr:colOff>165100</xdr:colOff>
      <xdr:row>37</xdr:row>
      <xdr:rowOff>28207</xdr:rowOff>
    </xdr:to>
    <xdr:sp macro="" textlink="">
      <xdr:nvSpPr>
        <xdr:cNvPr id="311" name="楕円 310"/>
        <xdr:cNvSpPr/>
      </xdr:nvSpPr>
      <xdr:spPr>
        <a:xfrm>
          <a:off x="9588500" y="62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44734</xdr:rowOff>
    </xdr:from>
    <xdr:ext cx="599010" cy="259045"/>
    <xdr:sp macro="" textlink="">
      <xdr:nvSpPr>
        <xdr:cNvPr id="312" name="テキスト ボックス 311"/>
        <xdr:cNvSpPr txBox="1"/>
      </xdr:nvSpPr>
      <xdr:spPr>
        <a:xfrm>
          <a:off x="9339795" y="604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127960</xdr:rowOff>
    </xdr:from>
    <xdr:to>
      <xdr:col>46</xdr:col>
      <xdr:colOff>38100</xdr:colOff>
      <xdr:row>36</xdr:row>
      <xdr:rowOff>58110</xdr:rowOff>
    </xdr:to>
    <xdr:sp macro="" textlink="">
      <xdr:nvSpPr>
        <xdr:cNvPr id="313" name="楕円 312"/>
        <xdr:cNvSpPr/>
      </xdr:nvSpPr>
      <xdr:spPr>
        <a:xfrm>
          <a:off x="8699500" y="61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74637</xdr:rowOff>
    </xdr:from>
    <xdr:ext cx="599010" cy="259045"/>
    <xdr:sp macro="" textlink="">
      <xdr:nvSpPr>
        <xdr:cNvPr id="314" name="テキスト ボックス 313"/>
        <xdr:cNvSpPr txBox="1"/>
      </xdr:nvSpPr>
      <xdr:spPr>
        <a:xfrm>
          <a:off x="8450795" y="590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3025</xdr:rowOff>
    </xdr:from>
    <xdr:to>
      <xdr:col>41</xdr:col>
      <xdr:colOff>101600</xdr:colOff>
      <xdr:row>35</xdr:row>
      <xdr:rowOff>104625</xdr:rowOff>
    </xdr:to>
    <xdr:sp macro="" textlink="">
      <xdr:nvSpPr>
        <xdr:cNvPr id="315" name="楕円 314"/>
        <xdr:cNvSpPr/>
      </xdr:nvSpPr>
      <xdr:spPr>
        <a:xfrm>
          <a:off x="7810500" y="60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121152</xdr:rowOff>
    </xdr:from>
    <xdr:ext cx="599010" cy="259045"/>
    <xdr:sp macro="" textlink="">
      <xdr:nvSpPr>
        <xdr:cNvPr id="316" name="テキスト ボックス 315"/>
        <xdr:cNvSpPr txBox="1"/>
      </xdr:nvSpPr>
      <xdr:spPr>
        <a:xfrm>
          <a:off x="7561795" y="577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73542</xdr:rowOff>
    </xdr:from>
    <xdr:to>
      <xdr:col>36</xdr:col>
      <xdr:colOff>165100</xdr:colOff>
      <xdr:row>37</xdr:row>
      <xdr:rowOff>3692</xdr:rowOff>
    </xdr:to>
    <xdr:sp macro="" textlink="">
      <xdr:nvSpPr>
        <xdr:cNvPr id="317" name="楕円 316"/>
        <xdr:cNvSpPr/>
      </xdr:nvSpPr>
      <xdr:spPr>
        <a:xfrm>
          <a:off x="6921500" y="62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20219</xdr:rowOff>
    </xdr:from>
    <xdr:ext cx="599010" cy="259045"/>
    <xdr:sp macro="" textlink="">
      <xdr:nvSpPr>
        <xdr:cNvPr id="318" name="テキスト ボックス 317"/>
        <xdr:cNvSpPr txBox="1"/>
      </xdr:nvSpPr>
      <xdr:spPr>
        <a:xfrm>
          <a:off x="6672795" y="602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39605</xdr:rowOff>
    </xdr:from>
    <xdr:to>
      <xdr:col>55</xdr:col>
      <xdr:colOff>0</xdr:colOff>
      <xdr:row>58</xdr:row>
      <xdr:rowOff>81431</xdr:rowOff>
    </xdr:to>
    <xdr:cxnSp macro="">
      <xdr:nvCxnSpPr>
        <xdr:cNvPr id="347" name="直線コネクタ 346"/>
        <xdr:cNvCxnSpPr/>
      </xdr:nvCxnSpPr>
      <xdr:spPr>
        <a:xfrm flipV="1">
          <a:off x="9639300" y="9983705"/>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81431</xdr:rowOff>
    </xdr:from>
    <xdr:to>
      <xdr:col>50</xdr:col>
      <xdr:colOff>114300</xdr:colOff>
      <xdr:row>58</xdr:row>
      <xdr:rowOff>104501</xdr:rowOff>
    </xdr:to>
    <xdr:cxnSp macro="">
      <xdr:nvCxnSpPr>
        <xdr:cNvPr id="350" name="直線コネクタ 349"/>
        <xdr:cNvCxnSpPr/>
      </xdr:nvCxnSpPr>
      <xdr:spPr>
        <a:xfrm flipV="1">
          <a:off x="8750300" y="10025531"/>
          <a:ext cx="8890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104501</xdr:rowOff>
    </xdr:from>
    <xdr:to>
      <xdr:col>45</xdr:col>
      <xdr:colOff>177800</xdr:colOff>
      <xdr:row>58</xdr:row>
      <xdr:rowOff>141288</xdr:rowOff>
    </xdr:to>
    <xdr:cxnSp macro="">
      <xdr:nvCxnSpPr>
        <xdr:cNvPr id="353" name="直線コネクタ 352"/>
        <xdr:cNvCxnSpPr/>
      </xdr:nvCxnSpPr>
      <xdr:spPr>
        <a:xfrm flipV="1">
          <a:off x="7861300" y="10048601"/>
          <a:ext cx="889000" cy="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141288</xdr:rowOff>
    </xdr:from>
    <xdr:to>
      <xdr:col>41</xdr:col>
      <xdr:colOff>50800</xdr:colOff>
      <xdr:row>58</xdr:row>
      <xdr:rowOff>151385</xdr:rowOff>
    </xdr:to>
    <xdr:cxnSp macro="">
      <xdr:nvCxnSpPr>
        <xdr:cNvPr id="356" name="直線コネクタ 355"/>
        <xdr:cNvCxnSpPr/>
      </xdr:nvCxnSpPr>
      <xdr:spPr>
        <a:xfrm flipV="1">
          <a:off x="6972300" y="10085388"/>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160255</xdr:rowOff>
    </xdr:from>
    <xdr:to>
      <xdr:col>55</xdr:col>
      <xdr:colOff>50800</xdr:colOff>
      <xdr:row>58</xdr:row>
      <xdr:rowOff>90405</xdr:rowOff>
    </xdr:to>
    <xdr:sp macro="" textlink="">
      <xdr:nvSpPr>
        <xdr:cNvPr id="366" name="楕円 365"/>
        <xdr:cNvSpPr/>
      </xdr:nvSpPr>
      <xdr:spPr>
        <a:xfrm>
          <a:off x="10426700" y="99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11682</xdr:rowOff>
    </xdr:from>
    <xdr:ext cx="599010" cy="259045"/>
    <xdr:sp macro="" textlink="">
      <xdr:nvSpPr>
        <xdr:cNvPr id="367" name="普通建設事業費該当値テキスト"/>
        <xdr:cNvSpPr txBox="1"/>
      </xdr:nvSpPr>
      <xdr:spPr>
        <a:xfrm>
          <a:off x="10528300" y="978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30631</xdr:rowOff>
    </xdr:from>
    <xdr:to>
      <xdr:col>50</xdr:col>
      <xdr:colOff>165100</xdr:colOff>
      <xdr:row>58</xdr:row>
      <xdr:rowOff>132231</xdr:rowOff>
    </xdr:to>
    <xdr:sp macro="" textlink="">
      <xdr:nvSpPr>
        <xdr:cNvPr id="368" name="楕円 367"/>
        <xdr:cNvSpPr/>
      </xdr:nvSpPr>
      <xdr:spPr>
        <a:xfrm>
          <a:off x="9588500" y="99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148758</xdr:rowOff>
    </xdr:from>
    <xdr:ext cx="599010" cy="259045"/>
    <xdr:sp macro="" textlink="">
      <xdr:nvSpPr>
        <xdr:cNvPr id="369" name="テキスト ボックス 368"/>
        <xdr:cNvSpPr txBox="1"/>
      </xdr:nvSpPr>
      <xdr:spPr>
        <a:xfrm>
          <a:off x="9339795" y="974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53701</xdr:rowOff>
    </xdr:from>
    <xdr:to>
      <xdr:col>46</xdr:col>
      <xdr:colOff>38100</xdr:colOff>
      <xdr:row>58</xdr:row>
      <xdr:rowOff>155301</xdr:rowOff>
    </xdr:to>
    <xdr:sp macro="" textlink="">
      <xdr:nvSpPr>
        <xdr:cNvPr id="370" name="楕円 369"/>
        <xdr:cNvSpPr/>
      </xdr:nvSpPr>
      <xdr:spPr>
        <a:xfrm>
          <a:off x="8699500" y="99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146428</xdr:rowOff>
    </xdr:from>
    <xdr:ext cx="599010" cy="259045"/>
    <xdr:sp macro="" textlink="">
      <xdr:nvSpPr>
        <xdr:cNvPr id="371" name="テキスト ボックス 370"/>
        <xdr:cNvSpPr txBox="1"/>
      </xdr:nvSpPr>
      <xdr:spPr>
        <a:xfrm>
          <a:off x="8450795" y="1009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90488</xdr:rowOff>
    </xdr:from>
    <xdr:to>
      <xdr:col>41</xdr:col>
      <xdr:colOff>101600</xdr:colOff>
      <xdr:row>59</xdr:row>
      <xdr:rowOff>20638</xdr:rowOff>
    </xdr:to>
    <xdr:sp macro="" textlink="">
      <xdr:nvSpPr>
        <xdr:cNvPr id="372" name="楕円 371"/>
        <xdr:cNvSpPr/>
      </xdr:nvSpPr>
      <xdr:spPr>
        <a:xfrm>
          <a:off x="78105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11765</xdr:rowOff>
    </xdr:from>
    <xdr:ext cx="599010" cy="259045"/>
    <xdr:sp macro="" textlink="">
      <xdr:nvSpPr>
        <xdr:cNvPr id="373" name="テキスト ボックス 372"/>
        <xdr:cNvSpPr txBox="1"/>
      </xdr:nvSpPr>
      <xdr:spPr>
        <a:xfrm>
          <a:off x="7561795" y="101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100585</xdr:rowOff>
    </xdr:from>
    <xdr:to>
      <xdr:col>36</xdr:col>
      <xdr:colOff>165100</xdr:colOff>
      <xdr:row>59</xdr:row>
      <xdr:rowOff>30735</xdr:rowOff>
    </xdr:to>
    <xdr:sp macro="" textlink="">
      <xdr:nvSpPr>
        <xdr:cNvPr id="374" name="楕円 373"/>
        <xdr:cNvSpPr/>
      </xdr:nvSpPr>
      <xdr:spPr>
        <a:xfrm>
          <a:off x="6921500" y="100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21862</xdr:rowOff>
    </xdr:from>
    <xdr:ext cx="599010" cy="259045"/>
    <xdr:sp macro="" textlink="">
      <xdr:nvSpPr>
        <xdr:cNvPr id="375" name="テキスト ボックス 374"/>
        <xdr:cNvSpPr txBox="1"/>
      </xdr:nvSpPr>
      <xdr:spPr>
        <a:xfrm>
          <a:off x="6672795" y="1013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84200</xdr:rowOff>
    </xdr:from>
    <xdr:to>
      <xdr:col>55</xdr:col>
      <xdr:colOff>0</xdr:colOff>
      <xdr:row>78</xdr:row>
      <xdr:rowOff>123165</xdr:rowOff>
    </xdr:to>
    <xdr:cxnSp macro="">
      <xdr:nvCxnSpPr>
        <xdr:cNvPr id="406" name="直線コネクタ 405"/>
        <xdr:cNvCxnSpPr/>
      </xdr:nvCxnSpPr>
      <xdr:spPr>
        <a:xfrm>
          <a:off x="9639300" y="13457300"/>
          <a:ext cx="838200" cy="3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66283</xdr:rowOff>
    </xdr:from>
    <xdr:to>
      <xdr:col>50</xdr:col>
      <xdr:colOff>114300</xdr:colOff>
      <xdr:row>78</xdr:row>
      <xdr:rowOff>84200</xdr:rowOff>
    </xdr:to>
    <xdr:cxnSp macro="">
      <xdr:nvCxnSpPr>
        <xdr:cNvPr id="409" name="直線コネクタ 408"/>
        <xdr:cNvCxnSpPr/>
      </xdr:nvCxnSpPr>
      <xdr:spPr>
        <a:xfrm>
          <a:off x="8750300" y="13439383"/>
          <a:ext cx="8890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66283</xdr:rowOff>
    </xdr:from>
    <xdr:to>
      <xdr:col>45</xdr:col>
      <xdr:colOff>177800</xdr:colOff>
      <xdr:row>79</xdr:row>
      <xdr:rowOff>92537</xdr:rowOff>
    </xdr:to>
    <xdr:cxnSp macro="">
      <xdr:nvCxnSpPr>
        <xdr:cNvPr id="412" name="直線コネクタ 411"/>
        <xdr:cNvCxnSpPr/>
      </xdr:nvCxnSpPr>
      <xdr:spPr>
        <a:xfrm flipV="1">
          <a:off x="7861300" y="13439383"/>
          <a:ext cx="889000" cy="1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61047</xdr:rowOff>
    </xdr:from>
    <xdr:to>
      <xdr:col>41</xdr:col>
      <xdr:colOff>50800</xdr:colOff>
      <xdr:row>79</xdr:row>
      <xdr:rowOff>92537</xdr:rowOff>
    </xdr:to>
    <xdr:cxnSp macro="">
      <xdr:nvCxnSpPr>
        <xdr:cNvPr id="415" name="直線コネクタ 414"/>
        <xdr:cNvCxnSpPr/>
      </xdr:nvCxnSpPr>
      <xdr:spPr>
        <a:xfrm>
          <a:off x="6972300" y="13605597"/>
          <a:ext cx="889000" cy="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72365</xdr:rowOff>
    </xdr:from>
    <xdr:to>
      <xdr:col>55</xdr:col>
      <xdr:colOff>50800</xdr:colOff>
      <xdr:row>79</xdr:row>
      <xdr:rowOff>2515</xdr:rowOff>
    </xdr:to>
    <xdr:sp macro="" textlink="">
      <xdr:nvSpPr>
        <xdr:cNvPr id="425" name="楕円 424"/>
        <xdr:cNvSpPr/>
      </xdr:nvSpPr>
      <xdr:spPr>
        <a:xfrm>
          <a:off x="10426700" y="134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95242</xdr:rowOff>
    </xdr:from>
    <xdr:ext cx="599010" cy="259045"/>
    <xdr:sp macro="" textlink="">
      <xdr:nvSpPr>
        <xdr:cNvPr id="426" name="普通建設事業費 （ うち新規整備　）該当値テキスト"/>
        <xdr:cNvSpPr txBox="1"/>
      </xdr:nvSpPr>
      <xdr:spPr>
        <a:xfrm>
          <a:off x="10528300" y="1329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33400</xdr:rowOff>
    </xdr:from>
    <xdr:to>
      <xdr:col>50</xdr:col>
      <xdr:colOff>165100</xdr:colOff>
      <xdr:row>78</xdr:row>
      <xdr:rowOff>135000</xdr:rowOff>
    </xdr:to>
    <xdr:sp macro="" textlink="">
      <xdr:nvSpPr>
        <xdr:cNvPr id="427" name="楕円 426"/>
        <xdr:cNvSpPr/>
      </xdr:nvSpPr>
      <xdr:spPr>
        <a:xfrm>
          <a:off x="9588500" y="134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151527</xdr:rowOff>
    </xdr:from>
    <xdr:ext cx="599010" cy="259045"/>
    <xdr:sp macro="" textlink="">
      <xdr:nvSpPr>
        <xdr:cNvPr id="428" name="テキスト ボックス 427"/>
        <xdr:cNvSpPr txBox="1"/>
      </xdr:nvSpPr>
      <xdr:spPr>
        <a:xfrm>
          <a:off x="9339795" y="1318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15483</xdr:rowOff>
    </xdr:from>
    <xdr:to>
      <xdr:col>46</xdr:col>
      <xdr:colOff>38100</xdr:colOff>
      <xdr:row>78</xdr:row>
      <xdr:rowOff>117083</xdr:rowOff>
    </xdr:to>
    <xdr:sp macro="" textlink="">
      <xdr:nvSpPr>
        <xdr:cNvPr id="429" name="楕円 428"/>
        <xdr:cNvSpPr/>
      </xdr:nvSpPr>
      <xdr:spPr>
        <a:xfrm>
          <a:off x="8699500" y="133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133610</xdr:rowOff>
    </xdr:from>
    <xdr:ext cx="599010" cy="259045"/>
    <xdr:sp macro="" textlink="">
      <xdr:nvSpPr>
        <xdr:cNvPr id="430" name="テキスト ボックス 429"/>
        <xdr:cNvSpPr txBox="1"/>
      </xdr:nvSpPr>
      <xdr:spPr>
        <a:xfrm>
          <a:off x="8450795" y="1316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41737</xdr:rowOff>
    </xdr:from>
    <xdr:to>
      <xdr:col>41</xdr:col>
      <xdr:colOff>101600</xdr:colOff>
      <xdr:row>79</xdr:row>
      <xdr:rowOff>143337</xdr:rowOff>
    </xdr:to>
    <xdr:sp macro="" textlink="">
      <xdr:nvSpPr>
        <xdr:cNvPr id="431" name="楕円 430"/>
        <xdr:cNvSpPr/>
      </xdr:nvSpPr>
      <xdr:spPr>
        <a:xfrm>
          <a:off x="7810500" y="1358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134464</xdr:rowOff>
    </xdr:from>
    <xdr:ext cx="469744" cy="259045"/>
    <xdr:sp macro="" textlink="">
      <xdr:nvSpPr>
        <xdr:cNvPr id="432" name="テキスト ボックス 431"/>
        <xdr:cNvSpPr txBox="1"/>
      </xdr:nvSpPr>
      <xdr:spPr>
        <a:xfrm>
          <a:off x="7626428" y="1367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10247</xdr:rowOff>
    </xdr:from>
    <xdr:to>
      <xdr:col>36</xdr:col>
      <xdr:colOff>165100</xdr:colOff>
      <xdr:row>79</xdr:row>
      <xdr:rowOff>111847</xdr:rowOff>
    </xdr:to>
    <xdr:sp macro="" textlink="">
      <xdr:nvSpPr>
        <xdr:cNvPr id="433" name="楕円 432"/>
        <xdr:cNvSpPr/>
      </xdr:nvSpPr>
      <xdr:spPr>
        <a:xfrm>
          <a:off x="6921500" y="1355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102974</xdr:rowOff>
    </xdr:from>
    <xdr:ext cx="534377" cy="259045"/>
    <xdr:sp macro="" textlink="">
      <xdr:nvSpPr>
        <xdr:cNvPr id="434" name="テキスト ボックス 433"/>
        <xdr:cNvSpPr txBox="1"/>
      </xdr:nvSpPr>
      <xdr:spPr>
        <a:xfrm>
          <a:off x="6705111" y="136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10925</xdr:rowOff>
    </xdr:from>
    <xdr:to>
      <xdr:col>55</xdr:col>
      <xdr:colOff>0</xdr:colOff>
      <xdr:row>98</xdr:row>
      <xdr:rowOff>104158</xdr:rowOff>
    </xdr:to>
    <xdr:cxnSp macro="">
      <xdr:nvCxnSpPr>
        <xdr:cNvPr id="461" name="直線コネクタ 460"/>
        <xdr:cNvCxnSpPr/>
      </xdr:nvCxnSpPr>
      <xdr:spPr>
        <a:xfrm flipV="1">
          <a:off x="9639300" y="16813025"/>
          <a:ext cx="838200" cy="9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104158</xdr:rowOff>
    </xdr:from>
    <xdr:to>
      <xdr:col>50</xdr:col>
      <xdr:colOff>114300</xdr:colOff>
      <xdr:row>98</xdr:row>
      <xdr:rowOff>109065</xdr:rowOff>
    </xdr:to>
    <xdr:cxnSp macro="">
      <xdr:nvCxnSpPr>
        <xdr:cNvPr id="464" name="直線コネクタ 463"/>
        <xdr:cNvCxnSpPr/>
      </xdr:nvCxnSpPr>
      <xdr:spPr>
        <a:xfrm flipV="1">
          <a:off x="8750300" y="16906258"/>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67715</xdr:rowOff>
    </xdr:from>
    <xdr:to>
      <xdr:col>45</xdr:col>
      <xdr:colOff>177800</xdr:colOff>
      <xdr:row>98</xdr:row>
      <xdr:rowOff>109065</xdr:rowOff>
    </xdr:to>
    <xdr:cxnSp macro="">
      <xdr:nvCxnSpPr>
        <xdr:cNvPr id="467" name="直線コネクタ 466"/>
        <xdr:cNvCxnSpPr/>
      </xdr:nvCxnSpPr>
      <xdr:spPr>
        <a:xfrm>
          <a:off x="7861300" y="16869815"/>
          <a:ext cx="889000" cy="4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67715</xdr:rowOff>
    </xdr:from>
    <xdr:to>
      <xdr:col>41</xdr:col>
      <xdr:colOff>50800</xdr:colOff>
      <xdr:row>98</xdr:row>
      <xdr:rowOff>94684</xdr:rowOff>
    </xdr:to>
    <xdr:cxnSp macro="">
      <xdr:nvCxnSpPr>
        <xdr:cNvPr id="470" name="直線コネクタ 469"/>
        <xdr:cNvCxnSpPr/>
      </xdr:nvCxnSpPr>
      <xdr:spPr>
        <a:xfrm flipV="1">
          <a:off x="6972300" y="16869815"/>
          <a:ext cx="889000" cy="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131575</xdr:rowOff>
    </xdr:from>
    <xdr:to>
      <xdr:col>55</xdr:col>
      <xdr:colOff>50800</xdr:colOff>
      <xdr:row>98</xdr:row>
      <xdr:rowOff>61725</xdr:rowOff>
    </xdr:to>
    <xdr:sp macro="" textlink="">
      <xdr:nvSpPr>
        <xdr:cNvPr id="480" name="楕円 479"/>
        <xdr:cNvSpPr/>
      </xdr:nvSpPr>
      <xdr:spPr>
        <a:xfrm>
          <a:off x="10426700" y="167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154452</xdr:rowOff>
    </xdr:from>
    <xdr:ext cx="599010" cy="259045"/>
    <xdr:sp macro="" textlink="">
      <xdr:nvSpPr>
        <xdr:cNvPr id="481" name="普通建設事業費 （ うち更新整備　）該当値テキスト"/>
        <xdr:cNvSpPr txBox="1"/>
      </xdr:nvSpPr>
      <xdr:spPr>
        <a:xfrm>
          <a:off x="10528300" y="1661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53358</xdr:rowOff>
    </xdr:from>
    <xdr:to>
      <xdr:col>50</xdr:col>
      <xdr:colOff>165100</xdr:colOff>
      <xdr:row>98</xdr:row>
      <xdr:rowOff>154958</xdr:rowOff>
    </xdr:to>
    <xdr:sp macro="" textlink="">
      <xdr:nvSpPr>
        <xdr:cNvPr id="482" name="楕円 481"/>
        <xdr:cNvSpPr/>
      </xdr:nvSpPr>
      <xdr:spPr>
        <a:xfrm>
          <a:off x="9588500" y="168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146085</xdr:rowOff>
    </xdr:from>
    <xdr:ext cx="534377" cy="259045"/>
    <xdr:sp macro="" textlink="">
      <xdr:nvSpPr>
        <xdr:cNvPr id="483" name="テキスト ボックス 482"/>
        <xdr:cNvSpPr txBox="1"/>
      </xdr:nvSpPr>
      <xdr:spPr>
        <a:xfrm>
          <a:off x="9372111" y="1694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58265</xdr:rowOff>
    </xdr:from>
    <xdr:to>
      <xdr:col>46</xdr:col>
      <xdr:colOff>38100</xdr:colOff>
      <xdr:row>98</xdr:row>
      <xdr:rowOff>159865</xdr:rowOff>
    </xdr:to>
    <xdr:sp macro="" textlink="">
      <xdr:nvSpPr>
        <xdr:cNvPr id="484" name="楕円 483"/>
        <xdr:cNvSpPr/>
      </xdr:nvSpPr>
      <xdr:spPr>
        <a:xfrm>
          <a:off x="8699500" y="168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150992</xdr:rowOff>
    </xdr:from>
    <xdr:ext cx="534377" cy="259045"/>
    <xdr:sp macro="" textlink="">
      <xdr:nvSpPr>
        <xdr:cNvPr id="485" name="テキスト ボックス 484"/>
        <xdr:cNvSpPr txBox="1"/>
      </xdr:nvSpPr>
      <xdr:spPr>
        <a:xfrm>
          <a:off x="8483111" y="169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16915</xdr:rowOff>
    </xdr:from>
    <xdr:to>
      <xdr:col>41</xdr:col>
      <xdr:colOff>101600</xdr:colOff>
      <xdr:row>98</xdr:row>
      <xdr:rowOff>118515</xdr:rowOff>
    </xdr:to>
    <xdr:sp macro="" textlink="">
      <xdr:nvSpPr>
        <xdr:cNvPr id="486" name="楕円 485"/>
        <xdr:cNvSpPr/>
      </xdr:nvSpPr>
      <xdr:spPr>
        <a:xfrm>
          <a:off x="7810500" y="168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135042</xdr:rowOff>
    </xdr:from>
    <xdr:ext cx="599010" cy="259045"/>
    <xdr:sp macro="" textlink="">
      <xdr:nvSpPr>
        <xdr:cNvPr id="487" name="テキスト ボックス 486"/>
        <xdr:cNvSpPr txBox="1"/>
      </xdr:nvSpPr>
      <xdr:spPr>
        <a:xfrm>
          <a:off x="7561795" y="1659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43884</xdr:rowOff>
    </xdr:from>
    <xdr:to>
      <xdr:col>36</xdr:col>
      <xdr:colOff>165100</xdr:colOff>
      <xdr:row>98</xdr:row>
      <xdr:rowOff>145484</xdr:rowOff>
    </xdr:to>
    <xdr:sp macro="" textlink="">
      <xdr:nvSpPr>
        <xdr:cNvPr id="488" name="楕円 487"/>
        <xdr:cNvSpPr/>
      </xdr:nvSpPr>
      <xdr:spPr>
        <a:xfrm>
          <a:off x="6921500" y="168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136611</xdr:rowOff>
    </xdr:from>
    <xdr:ext cx="534377" cy="259045"/>
    <xdr:sp macro="" textlink="">
      <xdr:nvSpPr>
        <xdr:cNvPr id="489" name="テキスト ボックス 488"/>
        <xdr:cNvSpPr txBox="1"/>
      </xdr:nvSpPr>
      <xdr:spPr>
        <a:xfrm>
          <a:off x="6705111" y="169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58002</xdr:rowOff>
    </xdr:from>
    <xdr:to>
      <xdr:col>85</xdr:col>
      <xdr:colOff>126364</xdr:colOff>
      <xdr:row>39</xdr:row>
      <xdr:rowOff>44450</xdr:rowOff>
    </xdr:to>
    <xdr:cxnSp macro="">
      <xdr:nvCxnSpPr>
        <xdr:cNvPr id="513" name="直線コネクタ 512"/>
        <xdr:cNvCxnSpPr/>
      </xdr:nvCxnSpPr>
      <xdr:spPr>
        <a:xfrm flipV="1">
          <a:off x="16317595" y="5887302"/>
          <a:ext cx="1269" cy="84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4679</xdr:rowOff>
    </xdr:from>
    <xdr:ext cx="599010" cy="259045"/>
    <xdr:sp macro="" textlink="">
      <xdr:nvSpPr>
        <xdr:cNvPr id="516" name="災害復旧事業費最大値テキスト"/>
        <xdr:cNvSpPr txBox="1"/>
      </xdr:nvSpPr>
      <xdr:spPr>
        <a:xfrm>
          <a:off x="16370300" y="566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58002</xdr:rowOff>
    </xdr:from>
    <xdr:to>
      <xdr:col>86</xdr:col>
      <xdr:colOff>25400</xdr:colOff>
      <xdr:row>34</xdr:row>
      <xdr:rowOff>58002</xdr:rowOff>
    </xdr:to>
    <xdr:cxnSp macro="">
      <xdr:nvCxnSpPr>
        <xdr:cNvPr id="517" name="直線コネクタ 516"/>
        <xdr:cNvCxnSpPr/>
      </xdr:nvCxnSpPr>
      <xdr:spPr>
        <a:xfrm>
          <a:off x="16230600" y="5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31991</xdr:rowOff>
    </xdr:from>
    <xdr:to>
      <xdr:col>85</xdr:col>
      <xdr:colOff>127000</xdr:colOff>
      <xdr:row>38</xdr:row>
      <xdr:rowOff>74027</xdr:rowOff>
    </xdr:to>
    <xdr:cxnSp macro="">
      <xdr:nvCxnSpPr>
        <xdr:cNvPr id="518" name="直線コネクタ 517"/>
        <xdr:cNvCxnSpPr/>
      </xdr:nvCxnSpPr>
      <xdr:spPr>
        <a:xfrm flipV="1">
          <a:off x="15481300" y="6547091"/>
          <a:ext cx="838200" cy="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81226</xdr:rowOff>
    </xdr:from>
    <xdr:ext cx="534377" cy="259045"/>
    <xdr:sp macro="" textlink="">
      <xdr:nvSpPr>
        <xdr:cNvPr id="519" name="災害復旧事業費平均値テキスト"/>
        <xdr:cNvSpPr txBox="1"/>
      </xdr:nvSpPr>
      <xdr:spPr>
        <a:xfrm>
          <a:off x="16370300" y="6596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102799</xdr:rowOff>
    </xdr:from>
    <xdr:to>
      <xdr:col>85</xdr:col>
      <xdr:colOff>177800</xdr:colOff>
      <xdr:row>39</xdr:row>
      <xdr:rowOff>32949</xdr:rowOff>
    </xdr:to>
    <xdr:sp macro="" textlink="">
      <xdr:nvSpPr>
        <xdr:cNvPr id="520" name="フローチャート: 判断 519"/>
        <xdr:cNvSpPr/>
      </xdr:nvSpPr>
      <xdr:spPr>
        <a:xfrm>
          <a:off x="16268700" y="661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67954</xdr:rowOff>
    </xdr:from>
    <xdr:to>
      <xdr:col>81</xdr:col>
      <xdr:colOff>50800</xdr:colOff>
      <xdr:row>38</xdr:row>
      <xdr:rowOff>74027</xdr:rowOff>
    </xdr:to>
    <xdr:cxnSp macro="">
      <xdr:nvCxnSpPr>
        <xdr:cNvPr id="521" name="直線コネクタ 520"/>
        <xdr:cNvCxnSpPr/>
      </xdr:nvCxnSpPr>
      <xdr:spPr>
        <a:xfrm>
          <a:off x="14592300" y="6583054"/>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106864</xdr:rowOff>
    </xdr:from>
    <xdr:to>
      <xdr:col>81</xdr:col>
      <xdr:colOff>101600</xdr:colOff>
      <xdr:row>39</xdr:row>
      <xdr:rowOff>37014</xdr:rowOff>
    </xdr:to>
    <xdr:sp macro="" textlink="">
      <xdr:nvSpPr>
        <xdr:cNvPr id="522" name="フローチャート: 判断 521"/>
        <xdr:cNvSpPr/>
      </xdr:nvSpPr>
      <xdr:spPr>
        <a:xfrm>
          <a:off x="15430500" y="662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28141</xdr:rowOff>
    </xdr:from>
    <xdr:ext cx="534377" cy="259045"/>
    <xdr:sp macro="" textlink="">
      <xdr:nvSpPr>
        <xdr:cNvPr id="523" name="テキスト ボックス 522"/>
        <xdr:cNvSpPr txBox="1"/>
      </xdr:nvSpPr>
      <xdr:spPr>
        <a:xfrm>
          <a:off x="15214111" y="67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93576</xdr:rowOff>
    </xdr:from>
    <xdr:to>
      <xdr:col>76</xdr:col>
      <xdr:colOff>114300</xdr:colOff>
      <xdr:row>38</xdr:row>
      <xdr:rowOff>67954</xdr:rowOff>
    </xdr:to>
    <xdr:cxnSp macro="">
      <xdr:nvCxnSpPr>
        <xdr:cNvPr id="524" name="直線コネクタ 523"/>
        <xdr:cNvCxnSpPr/>
      </xdr:nvCxnSpPr>
      <xdr:spPr>
        <a:xfrm>
          <a:off x="13703300" y="5408526"/>
          <a:ext cx="889000" cy="117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123521</xdr:rowOff>
    </xdr:from>
    <xdr:to>
      <xdr:col>76</xdr:col>
      <xdr:colOff>165100</xdr:colOff>
      <xdr:row>39</xdr:row>
      <xdr:rowOff>53671</xdr:rowOff>
    </xdr:to>
    <xdr:sp macro="" textlink="">
      <xdr:nvSpPr>
        <xdr:cNvPr id="525" name="フローチャート: 判断 524"/>
        <xdr:cNvSpPr/>
      </xdr:nvSpPr>
      <xdr:spPr>
        <a:xfrm>
          <a:off x="14541500" y="66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44798</xdr:rowOff>
    </xdr:from>
    <xdr:ext cx="534377" cy="259045"/>
    <xdr:sp macro="" textlink="">
      <xdr:nvSpPr>
        <xdr:cNvPr id="526" name="テキスト ボックス 525"/>
        <xdr:cNvSpPr txBox="1"/>
      </xdr:nvSpPr>
      <xdr:spPr>
        <a:xfrm>
          <a:off x="14325111" y="67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93576</xdr:rowOff>
    </xdr:from>
    <xdr:to>
      <xdr:col>71</xdr:col>
      <xdr:colOff>177800</xdr:colOff>
      <xdr:row>34</xdr:row>
      <xdr:rowOff>114241</xdr:rowOff>
    </xdr:to>
    <xdr:cxnSp macro="">
      <xdr:nvCxnSpPr>
        <xdr:cNvPr id="527" name="直線コネクタ 526"/>
        <xdr:cNvCxnSpPr/>
      </xdr:nvCxnSpPr>
      <xdr:spPr>
        <a:xfrm flipV="1">
          <a:off x="12814300" y="5408526"/>
          <a:ext cx="889000" cy="53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100798</xdr:rowOff>
    </xdr:from>
    <xdr:to>
      <xdr:col>72</xdr:col>
      <xdr:colOff>38100</xdr:colOff>
      <xdr:row>39</xdr:row>
      <xdr:rowOff>30948</xdr:rowOff>
    </xdr:to>
    <xdr:sp macro="" textlink="">
      <xdr:nvSpPr>
        <xdr:cNvPr id="528" name="フローチャート: 判断 527"/>
        <xdr:cNvSpPr/>
      </xdr:nvSpPr>
      <xdr:spPr>
        <a:xfrm>
          <a:off x="13652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22075</xdr:rowOff>
    </xdr:from>
    <xdr:ext cx="534377" cy="259045"/>
    <xdr:sp macro="" textlink="">
      <xdr:nvSpPr>
        <xdr:cNvPr id="529" name="テキスト ボックス 528"/>
        <xdr:cNvSpPr txBox="1"/>
      </xdr:nvSpPr>
      <xdr:spPr>
        <a:xfrm>
          <a:off x="13436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30" name="フローチャート: 判断 529"/>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32134</xdr:rowOff>
    </xdr:from>
    <xdr:ext cx="534377" cy="259045"/>
    <xdr:sp macro="" textlink="">
      <xdr:nvSpPr>
        <xdr:cNvPr id="531" name="テキスト ボックス 530"/>
        <xdr:cNvSpPr txBox="1"/>
      </xdr:nvSpPr>
      <xdr:spPr>
        <a:xfrm>
          <a:off x="12547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152641</xdr:rowOff>
    </xdr:from>
    <xdr:to>
      <xdr:col>85</xdr:col>
      <xdr:colOff>177800</xdr:colOff>
      <xdr:row>38</xdr:row>
      <xdr:rowOff>82792</xdr:rowOff>
    </xdr:to>
    <xdr:sp macro="" textlink="">
      <xdr:nvSpPr>
        <xdr:cNvPr id="537" name="楕円 536"/>
        <xdr:cNvSpPr/>
      </xdr:nvSpPr>
      <xdr:spPr>
        <a:xfrm>
          <a:off x="16268700" y="6496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4068</xdr:rowOff>
    </xdr:from>
    <xdr:ext cx="534377" cy="259045"/>
    <xdr:sp macro="" textlink="">
      <xdr:nvSpPr>
        <xdr:cNvPr id="538" name="災害復旧事業費該当値テキスト"/>
        <xdr:cNvSpPr txBox="1"/>
      </xdr:nvSpPr>
      <xdr:spPr>
        <a:xfrm>
          <a:off x="16370300" y="63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23227</xdr:rowOff>
    </xdr:from>
    <xdr:to>
      <xdr:col>81</xdr:col>
      <xdr:colOff>101600</xdr:colOff>
      <xdr:row>38</xdr:row>
      <xdr:rowOff>124827</xdr:rowOff>
    </xdr:to>
    <xdr:sp macro="" textlink="">
      <xdr:nvSpPr>
        <xdr:cNvPr id="539" name="楕円 538"/>
        <xdr:cNvSpPr/>
      </xdr:nvSpPr>
      <xdr:spPr>
        <a:xfrm>
          <a:off x="15430500" y="65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141354</xdr:rowOff>
    </xdr:from>
    <xdr:ext cx="534377" cy="259045"/>
    <xdr:sp macro="" textlink="">
      <xdr:nvSpPr>
        <xdr:cNvPr id="540" name="テキスト ボックス 539"/>
        <xdr:cNvSpPr txBox="1"/>
      </xdr:nvSpPr>
      <xdr:spPr>
        <a:xfrm>
          <a:off x="15214111" y="63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17154</xdr:rowOff>
    </xdr:from>
    <xdr:to>
      <xdr:col>76</xdr:col>
      <xdr:colOff>165100</xdr:colOff>
      <xdr:row>38</xdr:row>
      <xdr:rowOff>118754</xdr:rowOff>
    </xdr:to>
    <xdr:sp macro="" textlink="">
      <xdr:nvSpPr>
        <xdr:cNvPr id="541" name="楕円 540"/>
        <xdr:cNvSpPr/>
      </xdr:nvSpPr>
      <xdr:spPr>
        <a:xfrm>
          <a:off x="14541500" y="65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135281</xdr:rowOff>
    </xdr:from>
    <xdr:ext cx="534377" cy="259045"/>
    <xdr:sp macro="" textlink="">
      <xdr:nvSpPr>
        <xdr:cNvPr id="542" name="テキスト ボックス 541"/>
        <xdr:cNvSpPr txBox="1"/>
      </xdr:nvSpPr>
      <xdr:spPr>
        <a:xfrm>
          <a:off x="14325111" y="63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42776</xdr:rowOff>
    </xdr:from>
    <xdr:to>
      <xdr:col>72</xdr:col>
      <xdr:colOff>38100</xdr:colOff>
      <xdr:row>31</xdr:row>
      <xdr:rowOff>144376</xdr:rowOff>
    </xdr:to>
    <xdr:sp macro="" textlink="">
      <xdr:nvSpPr>
        <xdr:cNvPr id="543" name="楕円 542"/>
        <xdr:cNvSpPr/>
      </xdr:nvSpPr>
      <xdr:spPr>
        <a:xfrm>
          <a:off x="13652500" y="5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160903</xdr:rowOff>
    </xdr:from>
    <xdr:ext cx="599010" cy="259045"/>
    <xdr:sp macro="" textlink="">
      <xdr:nvSpPr>
        <xdr:cNvPr id="544" name="テキスト ボックス 543"/>
        <xdr:cNvSpPr txBox="1"/>
      </xdr:nvSpPr>
      <xdr:spPr>
        <a:xfrm>
          <a:off x="13403795" y="513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63441</xdr:rowOff>
    </xdr:from>
    <xdr:to>
      <xdr:col>67</xdr:col>
      <xdr:colOff>101600</xdr:colOff>
      <xdr:row>34</xdr:row>
      <xdr:rowOff>165041</xdr:rowOff>
    </xdr:to>
    <xdr:sp macro="" textlink="">
      <xdr:nvSpPr>
        <xdr:cNvPr id="545" name="楕円 544"/>
        <xdr:cNvSpPr/>
      </xdr:nvSpPr>
      <xdr:spPr>
        <a:xfrm>
          <a:off x="12763500" y="58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10118</xdr:rowOff>
    </xdr:from>
    <xdr:ext cx="599010" cy="259045"/>
    <xdr:sp macro="" textlink="">
      <xdr:nvSpPr>
        <xdr:cNvPr id="546" name="テキスト ボックス 545"/>
        <xdr:cNvSpPr txBox="1"/>
      </xdr:nvSpPr>
      <xdr:spPr>
        <a:xfrm>
          <a:off x="12514795" y="56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9" name="直線コネクタ 618"/>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20"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21" name="直線コネクタ 620"/>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22"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23" name="直線コネクタ 622"/>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103284</xdr:rowOff>
    </xdr:from>
    <xdr:to>
      <xdr:col>85</xdr:col>
      <xdr:colOff>127000</xdr:colOff>
      <xdr:row>77</xdr:row>
      <xdr:rowOff>126609</xdr:rowOff>
    </xdr:to>
    <xdr:cxnSp macro="">
      <xdr:nvCxnSpPr>
        <xdr:cNvPr id="624" name="直線コネクタ 623"/>
        <xdr:cNvCxnSpPr/>
      </xdr:nvCxnSpPr>
      <xdr:spPr>
        <a:xfrm flipV="1">
          <a:off x="15481300" y="13304934"/>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5"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6" name="フローチャート: 判断 625"/>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63201</xdr:rowOff>
    </xdr:from>
    <xdr:to>
      <xdr:col>81</xdr:col>
      <xdr:colOff>50800</xdr:colOff>
      <xdr:row>77</xdr:row>
      <xdr:rowOff>126609</xdr:rowOff>
    </xdr:to>
    <xdr:cxnSp macro="">
      <xdr:nvCxnSpPr>
        <xdr:cNvPr id="627" name="直線コネクタ 626"/>
        <xdr:cNvCxnSpPr/>
      </xdr:nvCxnSpPr>
      <xdr:spPr>
        <a:xfrm>
          <a:off x="14592300" y="13264851"/>
          <a:ext cx="889000" cy="6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8" name="フローチャート: 判断 627"/>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9" name="テキスト ボックス 628"/>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63201</xdr:rowOff>
    </xdr:from>
    <xdr:to>
      <xdr:col>76</xdr:col>
      <xdr:colOff>114300</xdr:colOff>
      <xdr:row>77</xdr:row>
      <xdr:rowOff>85350</xdr:rowOff>
    </xdr:to>
    <xdr:cxnSp macro="">
      <xdr:nvCxnSpPr>
        <xdr:cNvPr id="630" name="直線コネクタ 629"/>
        <xdr:cNvCxnSpPr/>
      </xdr:nvCxnSpPr>
      <xdr:spPr>
        <a:xfrm flipV="1">
          <a:off x="13703300" y="13264851"/>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31" name="フローチャート: 判断 630"/>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32" name="テキスト ボックス 631"/>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7775</xdr:rowOff>
    </xdr:from>
    <xdr:to>
      <xdr:col>71</xdr:col>
      <xdr:colOff>177800</xdr:colOff>
      <xdr:row>77</xdr:row>
      <xdr:rowOff>85350</xdr:rowOff>
    </xdr:to>
    <xdr:cxnSp macro="">
      <xdr:nvCxnSpPr>
        <xdr:cNvPr id="633" name="直線コネクタ 632"/>
        <xdr:cNvCxnSpPr/>
      </xdr:nvCxnSpPr>
      <xdr:spPr>
        <a:xfrm>
          <a:off x="12814300" y="13209425"/>
          <a:ext cx="889000" cy="7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4" name="フローチャート: 判断 633"/>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5" name="テキスト ボックス 634"/>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6" name="フローチャート: 判断 635"/>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7" name="テキスト ボックス 636"/>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52484</xdr:rowOff>
    </xdr:from>
    <xdr:to>
      <xdr:col>85</xdr:col>
      <xdr:colOff>177800</xdr:colOff>
      <xdr:row>77</xdr:row>
      <xdr:rowOff>154084</xdr:rowOff>
    </xdr:to>
    <xdr:sp macro="" textlink="">
      <xdr:nvSpPr>
        <xdr:cNvPr id="643" name="楕円 642"/>
        <xdr:cNvSpPr/>
      </xdr:nvSpPr>
      <xdr:spPr>
        <a:xfrm>
          <a:off x="16268700" y="132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30911</xdr:rowOff>
    </xdr:from>
    <xdr:ext cx="599010" cy="259045"/>
    <xdr:sp macro="" textlink="">
      <xdr:nvSpPr>
        <xdr:cNvPr id="644" name="公債費該当値テキスト"/>
        <xdr:cNvSpPr txBox="1"/>
      </xdr:nvSpPr>
      <xdr:spPr>
        <a:xfrm>
          <a:off x="16370300" y="1323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75809</xdr:rowOff>
    </xdr:from>
    <xdr:to>
      <xdr:col>81</xdr:col>
      <xdr:colOff>101600</xdr:colOff>
      <xdr:row>78</xdr:row>
      <xdr:rowOff>5959</xdr:rowOff>
    </xdr:to>
    <xdr:sp macro="" textlink="">
      <xdr:nvSpPr>
        <xdr:cNvPr id="645" name="楕円 644"/>
        <xdr:cNvSpPr/>
      </xdr:nvSpPr>
      <xdr:spPr>
        <a:xfrm>
          <a:off x="15430500" y="132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168536</xdr:rowOff>
    </xdr:from>
    <xdr:ext cx="599010" cy="259045"/>
    <xdr:sp macro="" textlink="">
      <xdr:nvSpPr>
        <xdr:cNvPr id="646" name="テキスト ボックス 645"/>
        <xdr:cNvSpPr txBox="1"/>
      </xdr:nvSpPr>
      <xdr:spPr>
        <a:xfrm>
          <a:off x="15181795" y="1337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12401</xdr:rowOff>
    </xdr:from>
    <xdr:to>
      <xdr:col>76</xdr:col>
      <xdr:colOff>165100</xdr:colOff>
      <xdr:row>77</xdr:row>
      <xdr:rowOff>114001</xdr:rowOff>
    </xdr:to>
    <xdr:sp macro="" textlink="">
      <xdr:nvSpPr>
        <xdr:cNvPr id="647" name="楕円 646"/>
        <xdr:cNvSpPr/>
      </xdr:nvSpPr>
      <xdr:spPr>
        <a:xfrm>
          <a:off x="14541500" y="132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130528</xdr:rowOff>
    </xdr:from>
    <xdr:ext cx="599010" cy="259045"/>
    <xdr:sp macro="" textlink="">
      <xdr:nvSpPr>
        <xdr:cNvPr id="648" name="テキスト ボックス 647"/>
        <xdr:cNvSpPr txBox="1"/>
      </xdr:nvSpPr>
      <xdr:spPr>
        <a:xfrm>
          <a:off x="14292795" y="1298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34550</xdr:rowOff>
    </xdr:from>
    <xdr:to>
      <xdr:col>72</xdr:col>
      <xdr:colOff>38100</xdr:colOff>
      <xdr:row>77</xdr:row>
      <xdr:rowOff>136150</xdr:rowOff>
    </xdr:to>
    <xdr:sp macro="" textlink="">
      <xdr:nvSpPr>
        <xdr:cNvPr id="649" name="楕円 648"/>
        <xdr:cNvSpPr/>
      </xdr:nvSpPr>
      <xdr:spPr>
        <a:xfrm>
          <a:off x="136525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152677</xdr:rowOff>
    </xdr:from>
    <xdr:ext cx="599010" cy="259045"/>
    <xdr:sp macro="" textlink="">
      <xdr:nvSpPr>
        <xdr:cNvPr id="650" name="テキスト ボックス 649"/>
        <xdr:cNvSpPr txBox="1"/>
      </xdr:nvSpPr>
      <xdr:spPr>
        <a:xfrm>
          <a:off x="13403795" y="1301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128425</xdr:rowOff>
    </xdr:from>
    <xdr:to>
      <xdr:col>67</xdr:col>
      <xdr:colOff>101600</xdr:colOff>
      <xdr:row>77</xdr:row>
      <xdr:rowOff>58575</xdr:rowOff>
    </xdr:to>
    <xdr:sp macro="" textlink="">
      <xdr:nvSpPr>
        <xdr:cNvPr id="651" name="楕円 650"/>
        <xdr:cNvSpPr/>
      </xdr:nvSpPr>
      <xdr:spPr>
        <a:xfrm>
          <a:off x="12763500" y="131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75102</xdr:rowOff>
    </xdr:from>
    <xdr:ext cx="599010" cy="259045"/>
    <xdr:sp macro="" textlink="">
      <xdr:nvSpPr>
        <xdr:cNvPr id="652" name="テキスト ボックス 651"/>
        <xdr:cNvSpPr txBox="1"/>
      </xdr:nvSpPr>
      <xdr:spPr>
        <a:xfrm>
          <a:off x="12514795" y="1293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6" name="テキスト ボックス 665"/>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4" name="直線コネクタ 673"/>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5"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6" name="直線コネクタ 675"/>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7"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8" name="直線コネクタ 677"/>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135100</xdr:rowOff>
    </xdr:from>
    <xdr:to>
      <xdr:col>85</xdr:col>
      <xdr:colOff>127000</xdr:colOff>
      <xdr:row>98</xdr:row>
      <xdr:rowOff>137096</xdr:rowOff>
    </xdr:to>
    <xdr:cxnSp macro="">
      <xdr:nvCxnSpPr>
        <xdr:cNvPr id="679" name="直線コネクタ 678"/>
        <xdr:cNvCxnSpPr/>
      </xdr:nvCxnSpPr>
      <xdr:spPr>
        <a:xfrm flipV="1">
          <a:off x="15481300" y="16937200"/>
          <a:ext cx="8382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80"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81" name="フローチャート: 判断 680"/>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133939</xdr:rowOff>
    </xdr:from>
    <xdr:to>
      <xdr:col>81</xdr:col>
      <xdr:colOff>50800</xdr:colOff>
      <xdr:row>98</xdr:row>
      <xdr:rowOff>137096</xdr:rowOff>
    </xdr:to>
    <xdr:cxnSp macro="">
      <xdr:nvCxnSpPr>
        <xdr:cNvPr id="682" name="直線コネクタ 681"/>
        <xdr:cNvCxnSpPr/>
      </xdr:nvCxnSpPr>
      <xdr:spPr>
        <a:xfrm>
          <a:off x="14592300" y="16936039"/>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3" name="フローチャート: 判断 682"/>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4" name="テキスト ボックス 683"/>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133939</xdr:rowOff>
    </xdr:from>
    <xdr:to>
      <xdr:col>76</xdr:col>
      <xdr:colOff>114300</xdr:colOff>
      <xdr:row>98</xdr:row>
      <xdr:rowOff>138244</xdr:rowOff>
    </xdr:to>
    <xdr:cxnSp macro="">
      <xdr:nvCxnSpPr>
        <xdr:cNvPr id="685" name="直線コネクタ 684"/>
        <xdr:cNvCxnSpPr/>
      </xdr:nvCxnSpPr>
      <xdr:spPr>
        <a:xfrm flipV="1">
          <a:off x="13703300" y="1693603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6" name="フローチャート: 判断 685"/>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7" name="テキスト ボックス 686"/>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138244</xdr:rowOff>
    </xdr:from>
    <xdr:to>
      <xdr:col>71</xdr:col>
      <xdr:colOff>177800</xdr:colOff>
      <xdr:row>98</xdr:row>
      <xdr:rowOff>138354</xdr:rowOff>
    </xdr:to>
    <xdr:cxnSp macro="">
      <xdr:nvCxnSpPr>
        <xdr:cNvPr id="688" name="直線コネクタ 687"/>
        <xdr:cNvCxnSpPr/>
      </xdr:nvCxnSpPr>
      <xdr:spPr>
        <a:xfrm flipV="1">
          <a:off x="12814300" y="16940344"/>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9" name="フローチャート: 判断 688"/>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90" name="テキスト ボックス 689"/>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91" name="フローチャート: 判断 690"/>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92" name="テキスト ボックス 691"/>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84300</xdr:rowOff>
    </xdr:from>
    <xdr:to>
      <xdr:col>85</xdr:col>
      <xdr:colOff>177800</xdr:colOff>
      <xdr:row>99</xdr:row>
      <xdr:rowOff>14450</xdr:rowOff>
    </xdr:to>
    <xdr:sp macro="" textlink="">
      <xdr:nvSpPr>
        <xdr:cNvPr id="698" name="楕円 697"/>
        <xdr:cNvSpPr/>
      </xdr:nvSpPr>
      <xdr:spPr>
        <a:xfrm>
          <a:off x="16268700" y="168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28292</xdr:rowOff>
    </xdr:from>
    <xdr:ext cx="534377" cy="259045"/>
    <xdr:sp macro="" textlink="">
      <xdr:nvSpPr>
        <xdr:cNvPr id="699" name="積立金該当値テキスト"/>
        <xdr:cNvSpPr txBox="1"/>
      </xdr:nvSpPr>
      <xdr:spPr>
        <a:xfrm>
          <a:off x="16370300" y="168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86296</xdr:rowOff>
    </xdr:from>
    <xdr:to>
      <xdr:col>81</xdr:col>
      <xdr:colOff>101600</xdr:colOff>
      <xdr:row>99</xdr:row>
      <xdr:rowOff>16446</xdr:rowOff>
    </xdr:to>
    <xdr:sp macro="" textlink="">
      <xdr:nvSpPr>
        <xdr:cNvPr id="700" name="楕円 699"/>
        <xdr:cNvSpPr/>
      </xdr:nvSpPr>
      <xdr:spPr>
        <a:xfrm>
          <a:off x="15430500" y="168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7573</xdr:rowOff>
    </xdr:from>
    <xdr:ext cx="469744" cy="259045"/>
    <xdr:sp macro="" textlink="">
      <xdr:nvSpPr>
        <xdr:cNvPr id="701" name="テキスト ボックス 700"/>
        <xdr:cNvSpPr txBox="1"/>
      </xdr:nvSpPr>
      <xdr:spPr>
        <a:xfrm>
          <a:off x="15246428" y="1698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83139</xdr:rowOff>
    </xdr:from>
    <xdr:to>
      <xdr:col>76</xdr:col>
      <xdr:colOff>165100</xdr:colOff>
      <xdr:row>99</xdr:row>
      <xdr:rowOff>13289</xdr:rowOff>
    </xdr:to>
    <xdr:sp macro="" textlink="">
      <xdr:nvSpPr>
        <xdr:cNvPr id="702" name="楕円 701"/>
        <xdr:cNvSpPr/>
      </xdr:nvSpPr>
      <xdr:spPr>
        <a:xfrm>
          <a:off x="14541500" y="168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4416</xdr:rowOff>
    </xdr:from>
    <xdr:ext cx="534377" cy="259045"/>
    <xdr:sp macro="" textlink="">
      <xdr:nvSpPr>
        <xdr:cNvPr id="703" name="テキスト ボックス 702"/>
        <xdr:cNvSpPr txBox="1"/>
      </xdr:nvSpPr>
      <xdr:spPr>
        <a:xfrm>
          <a:off x="14325111" y="169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87444</xdr:rowOff>
    </xdr:from>
    <xdr:to>
      <xdr:col>72</xdr:col>
      <xdr:colOff>38100</xdr:colOff>
      <xdr:row>99</xdr:row>
      <xdr:rowOff>17594</xdr:rowOff>
    </xdr:to>
    <xdr:sp macro="" textlink="">
      <xdr:nvSpPr>
        <xdr:cNvPr id="704" name="楕円 703"/>
        <xdr:cNvSpPr/>
      </xdr:nvSpPr>
      <xdr:spPr>
        <a:xfrm>
          <a:off x="13652500" y="168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8721</xdr:rowOff>
    </xdr:from>
    <xdr:ext cx="469744" cy="259045"/>
    <xdr:sp macro="" textlink="">
      <xdr:nvSpPr>
        <xdr:cNvPr id="705" name="テキスト ボックス 704"/>
        <xdr:cNvSpPr txBox="1"/>
      </xdr:nvSpPr>
      <xdr:spPr>
        <a:xfrm>
          <a:off x="13468428" y="1698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87554</xdr:rowOff>
    </xdr:from>
    <xdr:to>
      <xdr:col>67</xdr:col>
      <xdr:colOff>101600</xdr:colOff>
      <xdr:row>99</xdr:row>
      <xdr:rowOff>17704</xdr:rowOff>
    </xdr:to>
    <xdr:sp macro="" textlink="">
      <xdr:nvSpPr>
        <xdr:cNvPr id="706" name="楕円 705"/>
        <xdr:cNvSpPr/>
      </xdr:nvSpPr>
      <xdr:spPr>
        <a:xfrm>
          <a:off x="12763500" y="168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8831</xdr:rowOff>
    </xdr:from>
    <xdr:ext cx="469744" cy="259045"/>
    <xdr:sp macro="" textlink="">
      <xdr:nvSpPr>
        <xdr:cNvPr id="707" name="テキスト ボックス 706"/>
        <xdr:cNvSpPr txBox="1"/>
      </xdr:nvSpPr>
      <xdr:spPr>
        <a:xfrm>
          <a:off x="12579428" y="1698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9" name="直線コネクタ 728"/>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2"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3" name="直線コネクタ 732"/>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5"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6" name="フローチャート: 判断 735"/>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8" name="フローチャート: 判断 737"/>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9" name="テキスト ボックス 738"/>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41" name="フローチャート: 判断 740"/>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42" name="テキスト ボックス 741"/>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4" name="フローチャート: 判断 743"/>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5" name="テキスト ボックス 744"/>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6" name="フローチャート: 判断 745"/>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7" name="テキスト ボックス 746"/>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4"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4" name="直線コネクタ 783"/>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7"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8" name="直線コネクタ 787"/>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90"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91" name="フローチャート: 判断 790"/>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3" name="フローチャート: 判断 792"/>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4" name="テキスト ボックス 793"/>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6" name="フローチャート: 判断 795"/>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7" name="テキスト ボックス 796"/>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9" name="フローチャート: 判断 798"/>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800" name="テキスト ボックス 799"/>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801" name="フローチャート: 判断 800"/>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802" name="テキスト ボックス 801"/>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3" name="直線コネクタ 842"/>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4"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5" name="直線コネクタ 844"/>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6"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7" name="直線コネクタ 846"/>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165867</xdr:rowOff>
    </xdr:from>
    <xdr:to>
      <xdr:col>116</xdr:col>
      <xdr:colOff>63500</xdr:colOff>
      <xdr:row>76</xdr:row>
      <xdr:rowOff>66701</xdr:rowOff>
    </xdr:to>
    <xdr:cxnSp macro="">
      <xdr:nvCxnSpPr>
        <xdr:cNvPr id="848" name="直線コネクタ 847"/>
        <xdr:cNvCxnSpPr/>
      </xdr:nvCxnSpPr>
      <xdr:spPr>
        <a:xfrm flipV="1">
          <a:off x="21323300" y="13024617"/>
          <a:ext cx="8382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9"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50" name="フローチャート: 判断 849"/>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43923</xdr:rowOff>
    </xdr:from>
    <xdr:to>
      <xdr:col>111</xdr:col>
      <xdr:colOff>177800</xdr:colOff>
      <xdr:row>76</xdr:row>
      <xdr:rowOff>66701</xdr:rowOff>
    </xdr:to>
    <xdr:cxnSp macro="">
      <xdr:nvCxnSpPr>
        <xdr:cNvPr id="851" name="直線コネクタ 850"/>
        <xdr:cNvCxnSpPr/>
      </xdr:nvCxnSpPr>
      <xdr:spPr>
        <a:xfrm>
          <a:off x="20434300" y="13074123"/>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2" name="フローチャート: 判断 851"/>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53" name="テキスト ボックス 852"/>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43923</xdr:rowOff>
    </xdr:from>
    <xdr:to>
      <xdr:col>107</xdr:col>
      <xdr:colOff>50800</xdr:colOff>
      <xdr:row>76</xdr:row>
      <xdr:rowOff>81972</xdr:rowOff>
    </xdr:to>
    <xdr:cxnSp macro="">
      <xdr:nvCxnSpPr>
        <xdr:cNvPr id="854" name="直線コネクタ 853"/>
        <xdr:cNvCxnSpPr/>
      </xdr:nvCxnSpPr>
      <xdr:spPr>
        <a:xfrm flipV="1">
          <a:off x="19545300" y="13074123"/>
          <a:ext cx="889000" cy="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5" name="フローチャート: 判断 854"/>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6" name="テキスト ボックス 855"/>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19518</xdr:rowOff>
    </xdr:from>
    <xdr:to>
      <xdr:col>102</xdr:col>
      <xdr:colOff>114300</xdr:colOff>
      <xdr:row>76</xdr:row>
      <xdr:rowOff>81972</xdr:rowOff>
    </xdr:to>
    <xdr:cxnSp macro="">
      <xdr:nvCxnSpPr>
        <xdr:cNvPr id="857" name="直線コネクタ 856"/>
        <xdr:cNvCxnSpPr/>
      </xdr:nvCxnSpPr>
      <xdr:spPr>
        <a:xfrm>
          <a:off x="18656300" y="13049718"/>
          <a:ext cx="889000" cy="6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8" name="フローチャート: 判断 857"/>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9" name="テキスト ボックス 858"/>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60" name="フローチャート: 判断 859"/>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61" name="テキスト ボックス 860"/>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115068</xdr:rowOff>
    </xdr:from>
    <xdr:to>
      <xdr:col>116</xdr:col>
      <xdr:colOff>114300</xdr:colOff>
      <xdr:row>76</xdr:row>
      <xdr:rowOff>45219</xdr:rowOff>
    </xdr:to>
    <xdr:sp macro="" textlink="">
      <xdr:nvSpPr>
        <xdr:cNvPr id="867" name="楕円 866"/>
        <xdr:cNvSpPr/>
      </xdr:nvSpPr>
      <xdr:spPr>
        <a:xfrm>
          <a:off x="22110700" y="12973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137945</xdr:rowOff>
    </xdr:from>
    <xdr:ext cx="599010" cy="259045"/>
    <xdr:sp macro="" textlink="">
      <xdr:nvSpPr>
        <xdr:cNvPr id="868" name="繰出金該当値テキスト"/>
        <xdr:cNvSpPr txBox="1"/>
      </xdr:nvSpPr>
      <xdr:spPr>
        <a:xfrm>
          <a:off x="22212300" y="1282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15901</xdr:rowOff>
    </xdr:from>
    <xdr:to>
      <xdr:col>112</xdr:col>
      <xdr:colOff>38100</xdr:colOff>
      <xdr:row>76</xdr:row>
      <xdr:rowOff>117501</xdr:rowOff>
    </xdr:to>
    <xdr:sp macro="" textlink="">
      <xdr:nvSpPr>
        <xdr:cNvPr id="869" name="楕円 868"/>
        <xdr:cNvSpPr/>
      </xdr:nvSpPr>
      <xdr:spPr>
        <a:xfrm>
          <a:off x="21272500" y="130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134028</xdr:rowOff>
    </xdr:from>
    <xdr:ext cx="599010" cy="259045"/>
    <xdr:sp macro="" textlink="">
      <xdr:nvSpPr>
        <xdr:cNvPr id="870" name="テキスト ボックス 869"/>
        <xdr:cNvSpPr txBox="1"/>
      </xdr:nvSpPr>
      <xdr:spPr>
        <a:xfrm>
          <a:off x="21023795" y="1282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164573</xdr:rowOff>
    </xdr:from>
    <xdr:to>
      <xdr:col>107</xdr:col>
      <xdr:colOff>101600</xdr:colOff>
      <xdr:row>76</xdr:row>
      <xdr:rowOff>94723</xdr:rowOff>
    </xdr:to>
    <xdr:sp macro="" textlink="">
      <xdr:nvSpPr>
        <xdr:cNvPr id="871" name="楕円 870"/>
        <xdr:cNvSpPr/>
      </xdr:nvSpPr>
      <xdr:spPr>
        <a:xfrm>
          <a:off x="20383500" y="130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111250</xdr:rowOff>
    </xdr:from>
    <xdr:ext cx="599010" cy="259045"/>
    <xdr:sp macro="" textlink="">
      <xdr:nvSpPr>
        <xdr:cNvPr id="872" name="テキスト ボックス 871"/>
        <xdr:cNvSpPr txBox="1"/>
      </xdr:nvSpPr>
      <xdr:spPr>
        <a:xfrm>
          <a:off x="20134795" y="1279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31172</xdr:rowOff>
    </xdr:from>
    <xdr:to>
      <xdr:col>102</xdr:col>
      <xdr:colOff>165100</xdr:colOff>
      <xdr:row>76</xdr:row>
      <xdr:rowOff>132772</xdr:rowOff>
    </xdr:to>
    <xdr:sp macro="" textlink="">
      <xdr:nvSpPr>
        <xdr:cNvPr id="873" name="楕円 872"/>
        <xdr:cNvSpPr/>
      </xdr:nvSpPr>
      <xdr:spPr>
        <a:xfrm>
          <a:off x="19494500" y="130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149299</xdr:rowOff>
    </xdr:from>
    <xdr:ext cx="599010" cy="259045"/>
    <xdr:sp macro="" textlink="">
      <xdr:nvSpPr>
        <xdr:cNvPr id="874" name="テキスト ボックス 873"/>
        <xdr:cNvSpPr txBox="1"/>
      </xdr:nvSpPr>
      <xdr:spPr>
        <a:xfrm>
          <a:off x="19245795" y="1283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140168</xdr:rowOff>
    </xdr:from>
    <xdr:to>
      <xdr:col>98</xdr:col>
      <xdr:colOff>38100</xdr:colOff>
      <xdr:row>76</xdr:row>
      <xdr:rowOff>70318</xdr:rowOff>
    </xdr:to>
    <xdr:sp macro="" textlink="">
      <xdr:nvSpPr>
        <xdr:cNvPr id="875" name="楕円 874"/>
        <xdr:cNvSpPr/>
      </xdr:nvSpPr>
      <xdr:spPr>
        <a:xfrm>
          <a:off x="18605500" y="129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86845</xdr:rowOff>
    </xdr:from>
    <xdr:ext cx="599010" cy="259045"/>
    <xdr:sp macro="" textlink="">
      <xdr:nvSpPr>
        <xdr:cNvPr id="876" name="テキスト ボックス 875"/>
        <xdr:cNvSpPr txBox="1"/>
      </xdr:nvSpPr>
      <xdr:spPr>
        <a:xfrm>
          <a:off x="18356795" y="1277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2,026,948</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1,800,616</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円となっており、昨年度と比べて</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226,332</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円の増加。その主な要因として、人口減（△</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人）のほか、</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次産業化加工施設整備事業費（決算額</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115.3</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百万円）の増などが挙げられる。また、類似団体平均（</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1,725,230</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円）と比較して一人当たりコストが高い状況となっている。これは、人件費が類似団体平均と比べて非常に高い水準にある他、物件費において様々な業務で電算化が進み、その運用経費が年々増大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今後、さくら広域環境衛生組合が行うごみ処理整備事業に対する負担金、公共施設等老朽化対策のための経費等が必要となる見込みであることから、今後もコスト減少は期待できない。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　この先、今まで以上にさまざまな経費の縮減に努める必要がある。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
709
47.70
1,460,339
1,447,241
2,809
696,845
1,295,256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125921</xdr:rowOff>
    </xdr:from>
    <xdr:to>
      <xdr:col>24</xdr:col>
      <xdr:colOff>63500</xdr:colOff>
      <xdr:row>35</xdr:row>
      <xdr:rowOff>131216</xdr:rowOff>
    </xdr:to>
    <xdr:cxnSp macro="">
      <xdr:nvCxnSpPr>
        <xdr:cNvPr id="60" name="直線コネクタ 59"/>
        <xdr:cNvCxnSpPr/>
      </xdr:nvCxnSpPr>
      <xdr:spPr>
        <a:xfrm flipV="1">
          <a:off x="3797300" y="6126671"/>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131216</xdr:rowOff>
    </xdr:from>
    <xdr:to>
      <xdr:col>19</xdr:col>
      <xdr:colOff>177800</xdr:colOff>
      <xdr:row>36</xdr:row>
      <xdr:rowOff>2997</xdr:rowOff>
    </xdr:to>
    <xdr:cxnSp macro="">
      <xdr:nvCxnSpPr>
        <xdr:cNvPr id="63" name="直線コネクタ 62"/>
        <xdr:cNvCxnSpPr/>
      </xdr:nvCxnSpPr>
      <xdr:spPr>
        <a:xfrm flipV="1">
          <a:off x="2908300" y="6131966"/>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124651</xdr:rowOff>
    </xdr:from>
    <xdr:to>
      <xdr:col>15</xdr:col>
      <xdr:colOff>50800</xdr:colOff>
      <xdr:row>36</xdr:row>
      <xdr:rowOff>2997</xdr:rowOff>
    </xdr:to>
    <xdr:cxnSp macro="">
      <xdr:nvCxnSpPr>
        <xdr:cNvPr id="66" name="直線コネクタ 65"/>
        <xdr:cNvCxnSpPr/>
      </xdr:nvCxnSpPr>
      <xdr:spPr>
        <a:xfrm>
          <a:off x="2019300" y="6125401"/>
          <a:ext cx="8890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121729</xdr:rowOff>
    </xdr:from>
    <xdr:to>
      <xdr:col>10</xdr:col>
      <xdr:colOff>114300</xdr:colOff>
      <xdr:row>35</xdr:row>
      <xdr:rowOff>124651</xdr:rowOff>
    </xdr:to>
    <xdr:cxnSp macro="">
      <xdr:nvCxnSpPr>
        <xdr:cNvPr id="69" name="直線コネクタ 68"/>
        <xdr:cNvCxnSpPr/>
      </xdr:nvCxnSpPr>
      <xdr:spPr>
        <a:xfrm>
          <a:off x="1130300" y="6122479"/>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75121</xdr:rowOff>
    </xdr:from>
    <xdr:to>
      <xdr:col>24</xdr:col>
      <xdr:colOff>114300</xdr:colOff>
      <xdr:row>36</xdr:row>
      <xdr:rowOff>5271</xdr:rowOff>
    </xdr:to>
    <xdr:sp macro="" textlink="">
      <xdr:nvSpPr>
        <xdr:cNvPr id="79" name="楕円 78"/>
        <xdr:cNvSpPr/>
      </xdr:nvSpPr>
      <xdr:spPr>
        <a:xfrm>
          <a:off x="4584700" y="60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97998</xdr:rowOff>
    </xdr:from>
    <xdr:ext cx="534377" cy="259045"/>
    <xdr:sp macro="" textlink="">
      <xdr:nvSpPr>
        <xdr:cNvPr id="80" name="議会費該当値テキスト"/>
        <xdr:cNvSpPr txBox="1"/>
      </xdr:nvSpPr>
      <xdr:spPr>
        <a:xfrm>
          <a:off x="4686300" y="59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80416</xdr:rowOff>
    </xdr:from>
    <xdr:to>
      <xdr:col>20</xdr:col>
      <xdr:colOff>38100</xdr:colOff>
      <xdr:row>36</xdr:row>
      <xdr:rowOff>10566</xdr:rowOff>
    </xdr:to>
    <xdr:sp macro="" textlink="">
      <xdr:nvSpPr>
        <xdr:cNvPr id="81" name="楕円 80"/>
        <xdr:cNvSpPr/>
      </xdr:nvSpPr>
      <xdr:spPr>
        <a:xfrm>
          <a:off x="3746500" y="60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27093</xdr:rowOff>
    </xdr:from>
    <xdr:ext cx="534377" cy="259045"/>
    <xdr:sp macro="" textlink="">
      <xdr:nvSpPr>
        <xdr:cNvPr id="82" name="テキスト ボックス 81"/>
        <xdr:cNvSpPr txBox="1"/>
      </xdr:nvSpPr>
      <xdr:spPr>
        <a:xfrm>
          <a:off x="3530111" y="58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123647</xdr:rowOff>
    </xdr:from>
    <xdr:to>
      <xdr:col>15</xdr:col>
      <xdr:colOff>101600</xdr:colOff>
      <xdr:row>36</xdr:row>
      <xdr:rowOff>53797</xdr:rowOff>
    </xdr:to>
    <xdr:sp macro="" textlink="">
      <xdr:nvSpPr>
        <xdr:cNvPr id="83" name="楕円 82"/>
        <xdr:cNvSpPr/>
      </xdr:nvSpPr>
      <xdr:spPr>
        <a:xfrm>
          <a:off x="2857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70324</xdr:rowOff>
    </xdr:from>
    <xdr:ext cx="534377" cy="259045"/>
    <xdr:sp macro="" textlink="">
      <xdr:nvSpPr>
        <xdr:cNvPr id="84" name="テキスト ボックス 83"/>
        <xdr:cNvSpPr txBox="1"/>
      </xdr:nvSpPr>
      <xdr:spPr>
        <a:xfrm>
          <a:off x="2641111" y="589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73851</xdr:rowOff>
    </xdr:from>
    <xdr:to>
      <xdr:col>10</xdr:col>
      <xdr:colOff>165100</xdr:colOff>
      <xdr:row>36</xdr:row>
      <xdr:rowOff>4001</xdr:rowOff>
    </xdr:to>
    <xdr:sp macro="" textlink="">
      <xdr:nvSpPr>
        <xdr:cNvPr id="85" name="楕円 84"/>
        <xdr:cNvSpPr/>
      </xdr:nvSpPr>
      <xdr:spPr>
        <a:xfrm>
          <a:off x="1968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20528</xdr:rowOff>
    </xdr:from>
    <xdr:ext cx="534377" cy="259045"/>
    <xdr:sp macro="" textlink="">
      <xdr:nvSpPr>
        <xdr:cNvPr id="86" name="テキスト ボックス 85"/>
        <xdr:cNvSpPr txBox="1"/>
      </xdr:nvSpPr>
      <xdr:spPr>
        <a:xfrm>
          <a:off x="1752111" y="58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70929</xdr:rowOff>
    </xdr:from>
    <xdr:to>
      <xdr:col>6</xdr:col>
      <xdr:colOff>38100</xdr:colOff>
      <xdr:row>36</xdr:row>
      <xdr:rowOff>1079</xdr:rowOff>
    </xdr:to>
    <xdr:sp macro="" textlink="">
      <xdr:nvSpPr>
        <xdr:cNvPr id="87" name="楕円 86"/>
        <xdr:cNvSpPr/>
      </xdr:nvSpPr>
      <xdr:spPr>
        <a:xfrm>
          <a:off x="1079500" y="60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17606</xdr:rowOff>
    </xdr:from>
    <xdr:ext cx="534377" cy="259045"/>
    <xdr:sp macro="" textlink="">
      <xdr:nvSpPr>
        <xdr:cNvPr id="88" name="テキスト ボックス 87"/>
        <xdr:cNvSpPr txBox="1"/>
      </xdr:nvSpPr>
      <xdr:spPr>
        <a:xfrm>
          <a:off x="863111" y="58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101915</xdr:rowOff>
    </xdr:from>
    <xdr:to>
      <xdr:col>24</xdr:col>
      <xdr:colOff>63500</xdr:colOff>
      <xdr:row>58</xdr:row>
      <xdr:rowOff>143969</xdr:rowOff>
    </xdr:to>
    <xdr:cxnSp macro="">
      <xdr:nvCxnSpPr>
        <xdr:cNvPr id="117" name="直線コネクタ 116"/>
        <xdr:cNvCxnSpPr/>
      </xdr:nvCxnSpPr>
      <xdr:spPr>
        <a:xfrm flipV="1">
          <a:off x="3797300" y="10046015"/>
          <a:ext cx="838200" cy="4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135285</xdr:rowOff>
    </xdr:from>
    <xdr:to>
      <xdr:col>19</xdr:col>
      <xdr:colOff>177800</xdr:colOff>
      <xdr:row>58</xdr:row>
      <xdr:rowOff>143969</xdr:rowOff>
    </xdr:to>
    <xdr:cxnSp macro="">
      <xdr:nvCxnSpPr>
        <xdr:cNvPr id="120" name="直線コネクタ 119"/>
        <xdr:cNvCxnSpPr/>
      </xdr:nvCxnSpPr>
      <xdr:spPr>
        <a:xfrm>
          <a:off x="2908300" y="10079385"/>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135285</xdr:rowOff>
    </xdr:from>
    <xdr:to>
      <xdr:col>15</xdr:col>
      <xdr:colOff>50800</xdr:colOff>
      <xdr:row>58</xdr:row>
      <xdr:rowOff>144955</xdr:rowOff>
    </xdr:to>
    <xdr:cxnSp macro="">
      <xdr:nvCxnSpPr>
        <xdr:cNvPr id="123" name="直線コネクタ 122"/>
        <xdr:cNvCxnSpPr/>
      </xdr:nvCxnSpPr>
      <xdr:spPr>
        <a:xfrm flipV="1">
          <a:off x="2019300" y="10079385"/>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144955</xdr:rowOff>
    </xdr:from>
    <xdr:to>
      <xdr:col>10</xdr:col>
      <xdr:colOff>114300</xdr:colOff>
      <xdr:row>58</xdr:row>
      <xdr:rowOff>162244</xdr:rowOff>
    </xdr:to>
    <xdr:cxnSp macro="">
      <xdr:nvCxnSpPr>
        <xdr:cNvPr id="126" name="直線コネクタ 125"/>
        <xdr:cNvCxnSpPr/>
      </xdr:nvCxnSpPr>
      <xdr:spPr>
        <a:xfrm flipV="1">
          <a:off x="1130300" y="10089055"/>
          <a:ext cx="8890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51115</xdr:rowOff>
    </xdr:from>
    <xdr:to>
      <xdr:col>24</xdr:col>
      <xdr:colOff>114300</xdr:colOff>
      <xdr:row>58</xdr:row>
      <xdr:rowOff>152715</xdr:rowOff>
    </xdr:to>
    <xdr:sp macro="" textlink="">
      <xdr:nvSpPr>
        <xdr:cNvPr id="136" name="楕円 135"/>
        <xdr:cNvSpPr/>
      </xdr:nvSpPr>
      <xdr:spPr>
        <a:xfrm>
          <a:off x="4584700" y="99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10492</xdr:rowOff>
    </xdr:from>
    <xdr:ext cx="599010" cy="259045"/>
    <xdr:sp macro="" textlink="">
      <xdr:nvSpPr>
        <xdr:cNvPr id="137" name="総務費該当値テキスト"/>
        <xdr:cNvSpPr txBox="1"/>
      </xdr:nvSpPr>
      <xdr:spPr>
        <a:xfrm>
          <a:off x="4686300" y="978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93169</xdr:rowOff>
    </xdr:from>
    <xdr:to>
      <xdr:col>20</xdr:col>
      <xdr:colOff>38100</xdr:colOff>
      <xdr:row>59</xdr:row>
      <xdr:rowOff>23319</xdr:rowOff>
    </xdr:to>
    <xdr:sp macro="" textlink="">
      <xdr:nvSpPr>
        <xdr:cNvPr id="138" name="楕円 137"/>
        <xdr:cNvSpPr/>
      </xdr:nvSpPr>
      <xdr:spPr>
        <a:xfrm>
          <a:off x="3746500" y="100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39846</xdr:rowOff>
    </xdr:from>
    <xdr:ext cx="599010" cy="259045"/>
    <xdr:sp macro="" textlink="">
      <xdr:nvSpPr>
        <xdr:cNvPr id="139" name="テキスト ボックス 138"/>
        <xdr:cNvSpPr txBox="1"/>
      </xdr:nvSpPr>
      <xdr:spPr>
        <a:xfrm>
          <a:off x="3497795" y="981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84485</xdr:rowOff>
    </xdr:from>
    <xdr:to>
      <xdr:col>15</xdr:col>
      <xdr:colOff>101600</xdr:colOff>
      <xdr:row>59</xdr:row>
      <xdr:rowOff>14635</xdr:rowOff>
    </xdr:to>
    <xdr:sp macro="" textlink="">
      <xdr:nvSpPr>
        <xdr:cNvPr id="140" name="楕円 139"/>
        <xdr:cNvSpPr/>
      </xdr:nvSpPr>
      <xdr:spPr>
        <a:xfrm>
          <a:off x="2857500" y="100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31162</xdr:rowOff>
    </xdr:from>
    <xdr:ext cx="599010" cy="259045"/>
    <xdr:sp macro="" textlink="">
      <xdr:nvSpPr>
        <xdr:cNvPr id="141" name="テキスト ボックス 140"/>
        <xdr:cNvSpPr txBox="1"/>
      </xdr:nvSpPr>
      <xdr:spPr>
        <a:xfrm>
          <a:off x="2608795" y="980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94155</xdr:rowOff>
    </xdr:from>
    <xdr:to>
      <xdr:col>10</xdr:col>
      <xdr:colOff>165100</xdr:colOff>
      <xdr:row>59</xdr:row>
      <xdr:rowOff>24305</xdr:rowOff>
    </xdr:to>
    <xdr:sp macro="" textlink="">
      <xdr:nvSpPr>
        <xdr:cNvPr id="142" name="楕円 141"/>
        <xdr:cNvSpPr/>
      </xdr:nvSpPr>
      <xdr:spPr>
        <a:xfrm>
          <a:off x="1968500" y="1003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15432</xdr:rowOff>
    </xdr:from>
    <xdr:ext cx="599010" cy="259045"/>
    <xdr:sp macro="" textlink="">
      <xdr:nvSpPr>
        <xdr:cNvPr id="143" name="テキスト ボックス 142"/>
        <xdr:cNvSpPr txBox="1"/>
      </xdr:nvSpPr>
      <xdr:spPr>
        <a:xfrm>
          <a:off x="1719795" y="1013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111444</xdr:rowOff>
    </xdr:from>
    <xdr:to>
      <xdr:col>6</xdr:col>
      <xdr:colOff>38100</xdr:colOff>
      <xdr:row>59</xdr:row>
      <xdr:rowOff>41594</xdr:rowOff>
    </xdr:to>
    <xdr:sp macro="" textlink="">
      <xdr:nvSpPr>
        <xdr:cNvPr id="144" name="楕円 143"/>
        <xdr:cNvSpPr/>
      </xdr:nvSpPr>
      <xdr:spPr>
        <a:xfrm>
          <a:off x="1079500" y="1005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58121</xdr:rowOff>
    </xdr:from>
    <xdr:ext cx="599010" cy="259045"/>
    <xdr:sp macro="" textlink="">
      <xdr:nvSpPr>
        <xdr:cNvPr id="145" name="テキスト ボックス 144"/>
        <xdr:cNvSpPr txBox="1"/>
      </xdr:nvSpPr>
      <xdr:spPr>
        <a:xfrm>
          <a:off x="830795" y="983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153177</xdr:rowOff>
    </xdr:from>
    <xdr:to>
      <xdr:col>24</xdr:col>
      <xdr:colOff>63500</xdr:colOff>
      <xdr:row>76</xdr:row>
      <xdr:rowOff>5015</xdr:rowOff>
    </xdr:to>
    <xdr:cxnSp macro="">
      <xdr:nvCxnSpPr>
        <xdr:cNvPr id="174" name="直線コネクタ 173"/>
        <xdr:cNvCxnSpPr/>
      </xdr:nvCxnSpPr>
      <xdr:spPr>
        <a:xfrm flipV="1">
          <a:off x="3797300" y="13011927"/>
          <a:ext cx="8382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5015</xdr:rowOff>
    </xdr:from>
    <xdr:to>
      <xdr:col>19</xdr:col>
      <xdr:colOff>177800</xdr:colOff>
      <xdr:row>76</xdr:row>
      <xdr:rowOff>17890</xdr:rowOff>
    </xdr:to>
    <xdr:cxnSp macro="">
      <xdr:nvCxnSpPr>
        <xdr:cNvPr id="177" name="直線コネクタ 176"/>
        <xdr:cNvCxnSpPr/>
      </xdr:nvCxnSpPr>
      <xdr:spPr>
        <a:xfrm flipV="1">
          <a:off x="2908300" y="13035215"/>
          <a:ext cx="8890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17890</xdr:rowOff>
    </xdr:from>
    <xdr:to>
      <xdr:col>15</xdr:col>
      <xdr:colOff>50800</xdr:colOff>
      <xdr:row>76</xdr:row>
      <xdr:rowOff>41641</xdr:rowOff>
    </xdr:to>
    <xdr:cxnSp macro="">
      <xdr:nvCxnSpPr>
        <xdr:cNvPr id="180" name="直線コネクタ 179"/>
        <xdr:cNvCxnSpPr/>
      </xdr:nvCxnSpPr>
      <xdr:spPr>
        <a:xfrm flipV="1">
          <a:off x="2019300" y="13048090"/>
          <a:ext cx="8890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41641</xdr:rowOff>
    </xdr:from>
    <xdr:to>
      <xdr:col>10</xdr:col>
      <xdr:colOff>114300</xdr:colOff>
      <xdr:row>76</xdr:row>
      <xdr:rowOff>79195</xdr:rowOff>
    </xdr:to>
    <xdr:cxnSp macro="">
      <xdr:nvCxnSpPr>
        <xdr:cNvPr id="183" name="直線コネクタ 182"/>
        <xdr:cNvCxnSpPr/>
      </xdr:nvCxnSpPr>
      <xdr:spPr>
        <a:xfrm flipV="1">
          <a:off x="1130300" y="13071841"/>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102376</xdr:rowOff>
    </xdr:from>
    <xdr:to>
      <xdr:col>24</xdr:col>
      <xdr:colOff>114300</xdr:colOff>
      <xdr:row>76</xdr:row>
      <xdr:rowOff>32525</xdr:rowOff>
    </xdr:to>
    <xdr:sp macro="" textlink="">
      <xdr:nvSpPr>
        <xdr:cNvPr id="193" name="楕円 192"/>
        <xdr:cNvSpPr/>
      </xdr:nvSpPr>
      <xdr:spPr>
        <a:xfrm>
          <a:off x="4584700" y="129611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125253</xdr:rowOff>
    </xdr:from>
    <xdr:ext cx="599010" cy="259045"/>
    <xdr:sp macro="" textlink="">
      <xdr:nvSpPr>
        <xdr:cNvPr id="194" name="民生費該当値テキスト"/>
        <xdr:cNvSpPr txBox="1"/>
      </xdr:nvSpPr>
      <xdr:spPr>
        <a:xfrm>
          <a:off x="4686300" y="1281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125664</xdr:rowOff>
    </xdr:from>
    <xdr:to>
      <xdr:col>20</xdr:col>
      <xdr:colOff>38100</xdr:colOff>
      <xdr:row>76</xdr:row>
      <xdr:rowOff>55814</xdr:rowOff>
    </xdr:to>
    <xdr:sp macro="" textlink="">
      <xdr:nvSpPr>
        <xdr:cNvPr id="195" name="楕円 194"/>
        <xdr:cNvSpPr/>
      </xdr:nvSpPr>
      <xdr:spPr>
        <a:xfrm>
          <a:off x="3746500" y="129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72341</xdr:rowOff>
    </xdr:from>
    <xdr:ext cx="599010" cy="259045"/>
    <xdr:sp macro="" textlink="">
      <xdr:nvSpPr>
        <xdr:cNvPr id="196" name="テキスト ボックス 195"/>
        <xdr:cNvSpPr txBox="1"/>
      </xdr:nvSpPr>
      <xdr:spPr>
        <a:xfrm>
          <a:off x="3497795" y="1275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138540</xdr:rowOff>
    </xdr:from>
    <xdr:to>
      <xdr:col>15</xdr:col>
      <xdr:colOff>101600</xdr:colOff>
      <xdr:row>76</xdr:row>
      <xdr:rowOff>68690</xdr:rowOff>
    </xdr:to>
    <xdr:sp macro="" textlink="">
      <xdr:nvSpPr>
        <xdr:cNvPr id="197" name="楕円 196"/>
        <xdr:cNvSpPr/>
      </xdr:nvSpPr>
      <xdr:spPr>
        <a:xfrm>
          <a:off x="2857500" y="129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85217</xdr:rowOff>
    </xdr:from>
    <xdr:ext cx="599010" cy="259045"/>
    <xdr:sp macro="" textlink="">
      <xdr:nvSpPr>
        <xdr:cNvPr id="198" name="テキスト ボックス 197"/>
        <xdr:cNvSpPr txBox="1"/>
      </xdr:nvSpPr>
      <xdr:spPr>
        <a:xfrm>
          <a:off x="2608795" y="1277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162291</xdr:rowOff>
    </xdr:from>
    <xdr:to>
      <xdr:col>10</xdr:col>
      <xdr:colOff>165100</xdr:colOff>
      <xdr:row>76</xdr:row>
      <xdr:rowOff>92441</xdr:rowOff>
    </xdr:to>
    <xdr:sp macro="" textlink="">
      <xdr:nvSpPr>
        <xdr:cNvPr id="199" name="楕円 198"/>
        <xdr:cNvSpPr/>
      </xdr:nvSpPr>
      <xdr:spPr>
        <a:xfrm>
          <a:off x="1968500" y="130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108967</xdr:rowOff>
    </xdr:from>
    <xdr:ext cx="599010" cy="259045"/>
    <xdr:sp macro="" textlink="">
      <xdr:nvSpPr>
        <xdr:cNvPr id="200" name="テキスト ボックス 199"/>
        <xdr:cNvSpPr txBox="1"/>
      </xdr:nvSpPr>
      <xdr:spPr>
        <a:xfrm>
          <a:off x="1719795" y="1279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28395</xdr:rowOff>
    </xdr:from>
    <xdr:to>
      <xdr:col>6</xdr:col>
      <xdr:colOff>38100</xdr:colOff>
      <xdr:row>76</xdr:row>
      <xdr:rowOff>129995</xdr:rowOff>
    </xdr:to>
    <xdr:sp macro="" textlink="">
      <xdr:nvSpPr>
        <xdr:cNvPr id="201" name="楕円 200"/>
        <xdr:cNvSpPr/>
      </xdr:nvSpPr>
      <xdr:spPr>
        <a:xfrm>
          <a:off x="1079500" y="130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146522</xdr:rowOff>
    </xdr:from>
    <xdr:ext cx="599010" cy="259045"/>
    <xdr:sp macro="" textlink="">
      <xdr:nvSpPr>
        <xdr:cNvPr id="202" name="テキスト ボックス 201"/>
        <xdr:cNvSpPr txBox="1"/>
      </xdr:nvSpPr>
      <xdr:spPr>
        <a:xfrm>
          <a:off x="830795" y="1283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61849</xdr:rowOff>
    </xdr:from>
    <xdr:to>
      <xdr:col>24</xdr:col>
      <xdr:colOff>63500</xdr:colOff>
      <xdr:row>98</xdr:row>
      <xdr:rowOff>84551</xdr:rowOff>
    </xdr:to>
    <xdr:cxnSp macro="">
      <xdr:nvCxnSpPr>
        <xdr:cNvPr id="233" name="直線コネクタ 232"/>
        <xdr:cNvCxnSpPr/>
      </xdr:nvCxnSpPr>
      <xdr:spPr>
        <a:xfrm flipV="1">
          <a:off x="3797300" y="16863949"/>
          <a:ext cx="838200" cy="2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21024</xdr:rowOff>
    </xdr:from>
    <xdr:to>
      <xdr:col>19</xdr:col>
      <xdr:colOff>177800</xdr:colOff>
      <xdr:row>98</xdr:row>
      <xdr:rowOff>84551</xdr:rowOff>
    </xdr:to>
    <xdr:cxnSp macro="">
      <xdr:nvCxnSpPr>
        <xdr:cNvPr id="236" name="直線コネクタ 235"/>
        <xdr:cNvCxnSpPr/>
      </xdr:nvCxnSpPr>
      <xdr:spPr>
        <a:xfrm>
          <a:off x="2908300" y="16823124"/>
          <a:ext cx="889000" cy="6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97430</xdr:rowOff>
    </xdr:from>
    <xdr:to>
      <xdr:col>15</xdr:col>
      <xdr:colOff>50800</xdr:colOff>
      <xdr:row>98</xdr:row>
      <xdr:rowOff>21024</xdr:rowOff>
    </xdr:to>
    <xdr:cxnSp macro="">
      <xdr:nvCxnSpPr>
        <xdr:cNvPr id="239" name="直線コネクタ 238"/>
        <xdr:cNvCxnSpPr/>
      </xdr:nvCxnSpPr>
      <xdr:spPr>
        <a:xfrm>
          <a:off x="2019300" y="16728080"/>
          <a:ext cx="889000" cy="9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97430</xdr:rowOff>
    </xdr:from>
    <xdr:to>
      <xdr:col>10</xdr:col>
      <xdr:colOff>114300</xdr:colOff>
      <xdr:row>98</xdr:row>
      <xdr:rowOff>45839</xdr:rowOff>
    </xdr:to>
    <xdr:cxnSp macro="">
      <xdr:nvCxnSpPr>
        <xdr:cNvPr id="242" name="直線コネクタ 241"/>
        <xdr:cNvCxnSpPr/>
      </xdr:nvCxnSpPr>
      <xdr:spPr>
        <a:xfrm flipV="1">
          <a:off x="1130300" y="16728080"/>
          <a:ext cx="889000" cy="11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11049</xdr:rowOff>
    </xdr:from>
    <xdr:to>
      <xdr:col>24</xdr:col>
      <xdr:colOff>114300</xdr:colOff>
      <xdr:row>98</xdr:row>
      <xdr:rowOff>112649</xdr:rowOff>
    </xdr:to>
    <xdr:sp macro="" textlink="">
      <xdr:nvSpPr>
        <xdr:cNvPr id="252" name="楕円 251"/>
        <xdr:cNvSpPr/>
      </xdr:nvSpPr>
      <xdr:spPr>
        <a:xfrm>
          <a:off x="4584700" y="168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33926</xdr:rowOff>
    </xdr:from>
    <xdr:ext cx="599010" cy="259045"/>
    <xdr:sp macro="" textlink="">
      <xdr:nvSpPr>
        <xdr:cNvPr id="253" name="衛生費該当値テキスト"/>
        <xdr:cNvSpPr txBox="1"/>
      </xdr:nvSpPr>
      <xdr:spPr>
        <a:xfrm>
          <a:off x="4686300" y="1666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33751</xdr:rowOff>
    </xdr:from>
    <xdr:to>
      <xdr:col>20</xdr:col>
      <xdr:colOff>38100</xdr:colOff>
      <xdr:row>98</xdr:row>
      <xdr:rowOff>135351</xdr:rowOff>
    </xdr:to>
    <xdr:sp macro="" textlink="">
      <xdr:nvSpPr>
        <xdr:cNvPr id="254" name="楕円 253"/>
        <xdr:cNvSpPr/>
      </xdr:nvSpPr>
      <xdr:spPr>
        <a:xfrm>
          <a:off x="3746500" y="168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151878</xdr:rowOff>
    </xdr:from>
    <xdr:ext cx="599010" cy="259045"/>
    <xdr:sp macro="" textlink="">
      <xdr:nvSpPr>
        <xdr:cNvPr id="255" name="テキスト ボックス 254"/>
        <xdr:cNvSpPr txBox="1"/>
      </xdr:nvSpPr>
      <xdr:spPr>
        <a:xfrm>
          <a:off x="3497795" y="1661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141674</xdr:rowOff>
    </xdr:from>
    <xdr:to>
      <xdr:col>15</xdr:col>
      <xdr:colOff>101600</xdr:colOff>
      <xdr:row>98</xdr:row>
      <xdr:rowOff>71824</xdr:rowOff>
    </xdr:to>
    <xdr:sp macro="" textlink="">
      <xdr:nvSpPr>
        <xdr:cNvPr id="256" name="楕円 255"/>
        <xdr:cNvSpPr/>
      </xdr:nvSpPr>
      <xdr:spPr>
        <a:xfrm>
          <a:off x="2857500" y="167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88351</xdr:rowOff>
    </xdr:from>
    <xdr:ext cx="599010" cy="259045"/>
    <xdr:sp macro="" textlink="">
      <xdr:nvSpPr>
        <xdr:cNvPr id="257" name="テキスト ボックス 256"/>
        <xdr:cNvSpPr txBox="1"/>
      </xdr:nvSpPr>
      <xdr:spPr>
        <a:xfrm>
          <a:off x="2608795" y="1654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46630</xdr:rowOff>
    </xdr:from>
    <xdr:to>
      <xdr:col>10</xdr:col>
      <xdr:colOff>165100</xdr:colOff>
      <xdr:row>97</xdr:row>
      <xdr:rowOff>148230</xdr:rowOff>
    </xdr:to>
    <xdr:sp macro="" textlink="">
      <xdr:nvSpPr>
        <xdr:cNvPr id="258" name="楕円 257"/>
        <xdr:cNvSpPr/>
      </xdr:nvSpPr>
      <xdr:spPr>
        <a:xfrm>
          <a:off x="1968500" y="166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164757</xdr:rowOff>
    </xdr:from>
    <xdr:ext cx="599010" cy="259045"/>
    <xdr:sp macro="" textlink="">
      <xdr:nvSpPr>
        <xdr:cNvPr id="259" name="テキスト ボックス 258"/>
        <xdr:cNvSpPr txBox="1"/>
      </xdr:nvSpPr>
      <xdr:spPr>
        <a:xfrm>
          <a:off x="1719795" y="1645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166489</xdr:rowOff>
    </xdr:from>
    <xdr:to>
      <xdr:col>6</xdr:col>
      <xdr:colOff>38100</xdr:colOff>
      <xdr:row>98</xdr:row>
      <xdr:rowOff>96639</xdr:rowOff>
    </xdr:to>
    <xdr:sp macro="" textlink="">
      <xdr:nvSpPr>
        <xdr:cNvPr id="260" name="楕円 259"/>
        <xdr:cNvSpPr/>
      </xdr:nvSpPr>
      <xdr:spPr>
        <a:xfrm>
          <a:off x="1079500" y="167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113166</xdr:rowOff>
    </xdr:from>
    <xdr:ext cx="599010" cy="259045"/>
    <xdr:sp macro="" textlink="">
      <xdr:nvSpPr>
        <xdr:cNvPr id="261" name="テキスト ボックス 260"/>
        <xdr:cNvSpPr txBox="1"/>
      </xdr:nvSpPr>
      <xdr:spPr>
        <a:xfrm>
          <a:off x="830795" y="165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59217</xdr:rowOff>
    </xdr:from>
    <xdr:to>
      <xdr:col>55</xdr:col>
      <xdr:colOff>0</xdr:colOff>
      <xdr:row>39</xdr:row>
      <xdr:rowOff>60751</xdr:rowOff>
    </xdr:to>
    <xdr:cxnSp macro="">
      <xdr:nvCxnSpPr>
        <xdr:cNvPr id="292" name="直線コネクタ 291"/>
        <xdr:cNvCxnSpPr/>
      </xdr:nvCxnSpPr>
      <xdr:spPr>
        <a:xfrm flipV="1">
          <a:off x="9639300" y="6745767"/>
          <a:ext cx="8382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53436</xdr:rowOff>
    </xdr:from>
    <xdr:to>
      <xdr:col>50</xdr:col>
      <xdr:colOff>114300</xdr:colOff>
      <xdr:row>39</xdr:row>
      <xdr:rowOff>60751</xdr:rowOff>
    </xdr:to>
    <xdr:cxnSp macro="">
      <xdr:nvCxnSpPr>
        <xdr:cNvPr id="295" name="直線コネクタ 294"/>
        <xdr:cNvCxnSpPr/>
      </xdr:nvCxnSpPr>
      <xdr:spPr>
        <a:xfrm>
          <a:off x="8750300" y="673998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53436</xdr:rowOff>
    </xdr:from>
    <xdr:to>
      <xdr:col>45</xdr:col>
      <xdr:colOff>177800</xdr:colOff>
      <xdr:row>39</xdr:row>
      <xdr:rowOff>53485</xdr:rowOff>
    </xdr:to>
    <xdr:cxnSp macro="">
      <xdr:nvCxnSpPr>
        <xdr:cNvPr id="298" name="直線コネクタ 297"/>
        <xdr:cNvCxnSpPr/>
      </xdr:nvCxnSpPr>
      <xdr:spPr>
        <a:xfrm flipV="1">
          <a:off x="7861300" y="6739986"/>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53485</xdr:rowOff>
    </xdr:from>
    <xdr:to>
      <xdr:col>41</xdr:col>
      <xdr:colOff>50800</xdr:colOff>
      <xdr:row>39</xdr:row>
      <xdr:rowOff>54840</xdr:rowOff>
    </xdr:to>
    <xdr:cxnSp macro="">
      <xdr:nvCxnSpPr>
        <xdr:cNvPr id="301" name="直線コネクタ 300"/>
        <xdr:cNvCxnSpPr/>
      </xdr:nvCxnSpPr>
      <xdr:spPr>
        <a:xfrm flipV="1">
          <a:off x="6972300" y="6740035"/>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8417</xdr:rowOff>
    </xdr:from>
    <xdr:to>
      <xdr:col>55</xdr:col>
      <xdr:colOff>50800</xdr:colOff>
      <xdr:row>39</xdr:row>
      <xdr:rowOff>110017</xdr:rowOff>
    </xdr:to>
    <xdr:sp macro="" textlink="">
      <xdr:nvSpPr>
        <xdr:cNvPr id="311" name="楕円 310"/>
        <xdr:cNvSpPr/>
      </xdr:nvSpPr>
      <xdr:spPr>
        <a:xfrm>
          <a:off x="10426700" y="6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469744" cy="259045"/>
    <xdr:sp macro="" textlink="">
      <xdr:nvSpPr>
        <xdr:cNvPr id="312" name="労働費該当値テキスト"/>
        <xdr:cNvSpPr txBox="1"/>
      </xdr:nvSpPr>
      <xdr:spPr>
        <a:xfrm>
          <a:off x="10528300" y="666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9951</xdr:rowOff>
    </xdr:from>
    <xdr:to>
      <xdr:col>50</xdr:col>
      <xdr:colOff>165100</xdr:colOff>
      <xdr:row>39</xdr:row>
      <xdr:rowOff>111551</xdr:rowOff>
    </xdr:to>
    <xdr:sp macro="" textlink="">
      <xdr:nvSpPr>
        <xdr:cNvPr id="313" name="楕円 312"/>
        <xdr:cNvSpPr/>
      </xdr:nvSpPr>
      <xdr:spPr>
        <a:xfrm>
          <a:off x="9588500" y="66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128078</xdr:rowOff>
    </xdr:from>
    <xdr:ext cx="469744" cy="259045"/>
    <xdr:sp macro="" textlink="">
      <xdr:nvSpPr>
        <xdr:cNvPr id="314" name="テキスト ボックス 313"/>
        <xdr:cNvSpPr txBox="1"/>
      </xdr:nvSpPr>
      <xdr:spPr>
        <a:xfrm>
          <a:off x="9404428" y="647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2636</xdr:rowOff>
    </xdr:from>
    <xdr:to>
      <xdr:col>46</xdr:col>
      <xdr:colOff>38100</xdr:colOff>
      <xdr:row>39</xdr:row>
      <xdr:rowOff>104236</xdr:rowOff>
    </xdr:to>
    <xdr:sp macro="" textlink="">
      <xdr:nvSpPr>
        <xdr:cNvPr id="315" name="楕円 314"/>
        <xdr:cNvSpPr/>
      </xdr:nvSpPr>
      <xdr:spPr>
        <a:xfrm>
          <a:off x="8699500" y="66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120763</xdr:rowOff>
    </xdr:from>
    <xdr:ext cx="469744" cy="259045"/>
    <xdr:sp macro="" textlink="">
      <xdr:nvSpPr>
        <xdr:cNvPr id="316" name="テキスト ボックス 315"/>
        <xdr:cNvSpPr txBox="1"/>
      </xdr:nvSpPr>
      <xdr:spPr>
        <a:xfrm>
          <a:off x="8515428" y="646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2685</xdr:rowOff>
    </xdr:from>
    <xdr:to>
      <xdr:col>41</xdr:col>
      <xdr:colOff>101600</xdr:colOff>
      <xdr:row>39</xdr:row>
      <xdr:rowOff>104285</xdr:rowOff>
    </xdr:to>
    <xdr:sp macro="" textlink="">
      <xdr:nvSpPr>
        <xdr:cNvPr id="317" name="楕円 316"/>
        <xdr:cNvSpPr/>
      </xdr:nvSpPr>
      <xdr:spPr>
        <a:xfrm>
          <a:off x="78105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95412</xdr:rowOff>
    </xdr:from>
    <xdr:ext cx="469744" cy="259045"/>
    <xdr:sp macro="" textlink="">
      <xdr:nvSpPr>
        <xdr:cNvPr id="318" name="テキスト ボックス 317"/>
        <xdr:cNvSpPr txBox="1"/>
      </xdr:nvSpPr>
      <xdr:spPr>
        <a:xfrm>
          <a:off x="7626428" y="67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4040</xdr:rowOff>
    </xdr:from>
    <xdr:to>
      <xdr:col>36</xdr:col>
      <xdr:colOff>165100</xdr:colOff>
      <xdr:row>39</xdr:row>
      <xdr:rowOff>105640</xdr:rowOff>
    </xdr:to>
    <xdr:sp macro="" textlink="">
      <xdr:nvSpPr>
        <xdr:cNvPr id="319" name="楕円 318"/>
        <xdr:cNvSpPr/>
      </xdr:nvSpPr>
      <xdr:spPr>
        <a:xfrm>
          <a:off x="6921500" y="66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122167</xdr:rowOff>
    </xdr:from>
    <xdr:ext cx="469744" cy="259045"/>
    <xdr:sp macro="" textlink="">
      <xdr:nvSpPr>
        <xdr:cNvPr id="320" name="テキスト ボックス 319"/>
        <xdr:cNvSpPr txBox="1"/>
      </xdr:nvSpPr>
      <xdr:spPr>
        <a:xfrm>
          <a:off x="6737428" y="64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22888</xdr:rowOff>
    </xdr:from>
    <xdr:to>
      <xdr:col>55</xdr:col>
      <xdr:colOff>0</xdr:colOff>
      <xdr:row>56</xdr:row>
      <xdr:rowOff>127966</xdr:rowOff>
    </xdr:to>
    <xdr:cxnSp macro="">
      <xdr:nvCxnSpPr>
        <xdr:cNvPr id="347" name="直線コネクタ 346"/>
        <xdr:cNvCxnSpPr/>
      </xdr:nvCxnSpPr>
      <xdr:spPr>
        <a:xfrm flipV="1">
          <a:off x="9639300" y="9624088"/>
          <a:ext cx="838200" cy="10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116856</xdr:rowOff>
    </xdr:from>
    <xdr:to>
      <xdr:col>50</xdr:col>
      <xdr:colOff>114300</xdr:colOff>
      <xdr:row>56</xdr:row>
      <xdr:rowOff>127966</xdr:rowOff>
    </xdr:to>
    <xdr:cxnSp macro="">
      <xdr:nvCxnSpPr>
        <xdr:cNvPr id="350" name="直線コネクタ 349"/>
        <xdr:cNvCxnSpPr/>
      </xdr:nvCxnSpPr>
      <xdr:spPr>
        <a:xfrm>
          <a:off x="8750300" y="9718056"/>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116856</xdr:rowOff>
    </xdr:from>
    <xdr:to>
      <xdr:col>45</xdr:col>
      <xdr:colOff>177800</xdr:colOff>
      <xdr:row>57</xdr:row>
      <xdr:rowOff>47983</xdr:rowOff>
    </xdr:to>
    <xdr:cxnSp macro="">
      <xdr:nvCxnSpPr>
        <xdr:cNvPr id="353" name="直線コネクタ 352"/>
        <xdr:cNvCxnSpPr/>
      </xdr:nvCxnSpPr>
      <xdr:spPr>
        <a:xfrm flipV="1">
          <a:off x="7861300" y="9718056"/>
          <a:ext cx="889000" cy="10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89712</xdr:rowOff>
    </xdr:from>
    <xdr:to>
      <xdr:col>41</xdr:col>
      <xdr:colOff>50800</xdr:colOff>
      <xdr:row>57</xdr:row>
      <xdr:rowOff>47983</xdr:rowOff>
    </xdr:to>
    <xdr:cxnSp macro="">
      <xdr:nvCxnSpPr>
        <xdr:cNvPr id="356" name="直線コネクタ 355"/>
        <xdr:cNvCxnSpPr/>
      </xdr:nvCxnSpPr>
      <xdr:spPr>
        <a:xfrm>
          <a:off x="6972300" y="9690912"/>
          <a:ext cx="889000" cy="12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143538</xdr:rowOff>
    </xdr:from>
    <xdr:to>
      <xdr:col>55</xdr:col>
      <xdr:colOff>50800</xdr:colOff>
      <xdr:row>56</xdr:row>
      <xdr:rowOff>73688</xdr:rowOff>
    </xdr:to>
    <xdr:sp macro="" textlink="">
      <xdr:nvSpPr>
        <xdr:cNvPr id="366" name="楕円 365"/>
        <xdr:cNvSpPr/>
      </xdr:nvSpPr>
      <xdr:spPr>
        <a:xfrm>
          <a:off x="10426700" y="95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166415</xdr:rowOff>
    </xdr:from>
    <xdr:ext cx="599010" cy="259045"/>
    <xdr:sp macro="" textlink="">
      <xdr:nvSpPr>
        <xdr:cNvPr id="367" name="農林水産業費該当値テキスト"/>
        <xdr:cNvSpPr txBox="1"/>
      </xdr:nvSpPr>
      <xdr:spPr>
        <a:xfrm>
          <a:off x="10528300" y="942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77166</xdr:rowOff>
    </xdr:from>
    <xdr:to>
      <xdr:col>50</xdr:col>
      <xdr:colOff>165100</xdr:colOff>
      <xdr:row>57</xdr:row>
      <xdr:rowOff>7316</xdr:rowOff>
    </xdr:to>
    <xdr:sp macro="" textlink="">
      <xdr:nvSpPr>
        <xdr:cNvPr id="368" name="楕円 367"/>
        <xdr:cNvSpPr/>
      </xdr:nvSpPr>
      <xdr:spPr>
        <a:xfrm>
          <a:off x="9588500" y="96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23843</xdr:rowOff>
    </xdr:from>
    <xdr:ext cx="599010" cy="259045"/>
    <xdr:sp macro="" textlink="">
      <xdr:nvSpPr>
        <xdr:cNvPr id="369" name="テキスト ボックス 368"/>
        <xdr:cNvSpPr txBox="1"/>
      </xdr:nvSpPr>
      <xdr:spPr>
        <a:xfrm>
          <a:off x="9339795" y="945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66056</xdr:rowOff>
    </xdr:from>
    <xdr:to>
      <xdr:col>46</xdr:col>
      <xdr:colOff>38100</xdr:colOff>
      <xdr:row>56</xdr:row>
      <xdr:rowOff>167656</xdr:rowOff>
    </xdr:to>
    <xdr:sp macro="" textlink="">
      <xdr:nvSpPr>
        <xdr:cNvPr id="370" name="楕円 369"/>
        <xdr:cNvSpPr/>
      </xdr:nvSpPr>
      <xdr:spPr>
        <a:xfrm>
          <a:off x="8699500" y="966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12733</xdr:rowOff>
    </xdr:from>
    <xdr:ext cx="599010" cy="259045"/>
    <xdr:sp macro="" textlink="">
      <xdr:nvSpPr>
        <xdr:cNvPr id="371" name="テキスト ボックス 370"/>
        <xdr:cNvSpPr txBox="1"/>
      </xdr:nvSpPr>
      <xdr:spPr>
        <a:xfrm>
          <a:off x="8450795" y="944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168633</xdr:rowOff>
    </xdr:from>
    <xdr:to>
      <xdr:col>41</xdr:col>
      <xdr:colOff>101600</xdr:colOff>
      <xdr:row>57</xdr:row>
      <xdr:rowOff>98783</xdr:rowOff>
    </xdr:to>
    <xdr:sp macro="" textlink="">
      <xdr:nvSpPr>
        <xdr:cNvPr id="372" name="楕円 371"/>
        <xdr:cNvSpPr/>
      </xdr:nvSpPr>
      <xdr:spPr>
        <a:xfrm>
          <a:off x="7810500" y="97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115310</xdr:rowOff>
    </xdr:from>
    <xdr:ext cx="599010" cy="259045"/>
    <xdr:sp macro="" textlink="">
      <xdr:nvSpPr>
        <xdr:cNvPr id="373" name="テキスト ボックス 372"/>
        <xdr:cNvSpPr txBox="1"/>
      </xdr:nvSpPr>
      <xdr:spPr>
        <a:xfrm>
          <a:off x="7561795" y="95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38912</xdr:rowOff>
    </xdr:from>
    <xdr:to>
      <xdr:col>36</xdr:col>
      <xdr:colOff>165100</xdr:colOff>
      <xdr:row>56</xdr:row>
      <xdr:rowOff>140512</xdr:rowOff>
    </xdr:to>
    <xdr:sp macro="" textlink="">
      <xdr:nvSpPr>
        <xdr:cNvPr id="374" name="楕円 373"/>
        <xdr:cNvSpPr/>
      </xdr:nvSpPr>
      <xdr:spPr>
        <a:xfrm>
          <a:off x="6921500" y="96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157039</xdr:rowOff>
    </xdr:from>
    <xdr:ext cx="599010" cy="259045"/>
    <xdr:sp macro="" textlink="">
      <xdr:nvSpPr>
        <xdr:cNvPr id="375" name="テキスト ボックス 374"/>
        <xdr:cNvSpPr txBox="1"/>
      </xdr:nvSpPr>
      <xdr:spPr>
        <a:xfrm>
          <a:off x="6672795" y="941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10091</xdr:rowOff>
    </xdr:from>
    <xdr:to>
      <xdr:col>55</xdr:col>
      <xdr:colOff>0</xdr:colOff>
      <xdr:row>79</xdr:row>
      <xdr:rowOff>26419</xdr:rowOff>
    </xdr:to>
    <xdr:cxnSp macro="">
      <xdr:nvCxnSpPr>
        <xdr:cNvPr id="406" name="直線コネクタ 405"/>
        <xdr:cNvCxnSpPr/>
      </xdr:nvCxnSpPr>
      <xdr:spPr>
        <a:xfrm flipV="1">
          <a:off x="9639300" y="13554641"/>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166869</xdr:rowOff>
    </xdr:from>
    <xdr:to>
      <xdr:col>50</xdr:col>
      <xdr:colOff>114300</xdr:colOff>
      <xdr:row>79</xdr:row>
      <xdr:rowOff>26419</xdr:rowOff>
    </xdr:to>
    <xdr:cxnSp macro="">
      <xdr:nvCxnSpPr>
        <xdr:cNvPr id="409" name="直線コネクタ 408"/>
        <xdr:cNvCxnSpPr/>
      </xdr:nvCxnSpPr>
      <xdr:spPr>
        <a:xfrm>
          <a:off x="8750300" y="13539969"/>
          <a:ext cx="889000" cy="3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166869</xdr:rowOff>
    </xdr:from>
    <xdr:to>
      <xdr:col>45</xdr:col>
      <xdr:colOff>177800</xdr:colOff>
      <xdr:row>79</xdr:row>
      <xdr:rowOff>40760</xdr:rowOff>
    </xdr:to>
    <xdr:cxnSp macro="">
      <xdr:nvCxnSpPr>
        <xdr:cNvPr id="412" name="直線コネクタ 411"/>
        <xdr:cNvCxnSpPr/>
      </xdr:nvCxnSpPr>
      <xdr:spPr>
        <a:xfrm flipV="1">
          <a:off x="7861300" y="13539969"/>
          <a:ext cx="889000" cy="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40760</xdr:rowOff>
    </xdr:from>
    <xdr:to>
      <xdr:col>41</xdr:col>
      <xdr:colOff>50800</xdr:colOff>
      <xdr:row>79</xdr:row>
      <xdr:rowOff>51395</xdr:rowOff>
    </xdr:to>
    <xdr:cxnSp macro="">
      <xdr:nvCxnSpPr>
        <xdr:cNvPr id="415" name="直線コネクタ 414"/>
        <xdr:cNvCxnSpPr/>
      </xdr:nvCxnSpPr>
      <xdr:spPr>
        <a:xfrm flipV="1">
          <a:off x="6972300" y="13585310"/>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130741</xdr:rowOff>
    </xdr:from>
    <xdr:to>
      <xdr:col>55</xdr:col>
      <xdr:colOff>50800</xdr:colOff>
      <xdr:row>79</xdr:row>
      <xdr:rowOff>60891</xdr:rowOff>
    </xdr:to>
    <xdr:sp macro="" textlink="">
      <xdr:nvSpPr>
        <xdr:cNvPr id="425" name="楕円 424"/>
        <xdr:cNvSpPr/>
      </xdr:nvSpPr>
      <xdr:spPr>
        <a:xfrm>
          <a:off x="10426700" y="135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90118</xdr:rowOff>
    </xdr:from>
    <xdr:ext cx="534377" cy="259045"/>
    <xdr:sp macro="" textlink="">
      <xdr:nvSpPr>
        <xdr:cNvPr id="426" name="商工費該当値テキスト"/>
        <xdr:cNvSpPr txBox="1"/>
      </xdr:nvSpPr>
      <xdr:spPr>
        <a:xfrm>
          <a:off x="10528300"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147069</xdr:rowOff>
    </xdr:from>
    <xdr:to>
      <xdr:col>50</xdr:col>
      <xdr:colOff>165100</xdr:colOff>
      <xdr:row>79</xdr:row>
      <xdr:rowOff>77219</xdr:rowOff>
    </xdr:to>
    <xdr:sp macro="" textlink="">
      <xdr:nvSpPr>
        <xdr:cNvPr id="427" name="楕円 426"/>
        <xdr:cNvSpPr/>
      </xdr:nvSpPr>
      <xdr:spPr>
        <a:xfrm>
          <a:off x="9588500" y="135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68346</xdr:rowOff>
    </xdr:from>
    <xdr:ext cx="534377" cy="259045"/>
    <xdr:sp macro="" textlink="">
      <xdr:nvSpPr>
        <xdr:cNvPr id="428" name="テキスト ボックス 427"/>
        <xdr:cNvSpPr txBox="1"/>
      </xdr:nvSpPr>
      <xdr:spPr>
        <a:xfrm>
          <a:off x="9372111" y="136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116069</xdr:rowOff>
    </xdr:from>
    <xdr:to>
      <xdr:col>46</xdr:col>
      <xdr:colOff>38100</xdr:colOff>
      <xdr:row>79</xdr:row>
      <xdr:rowOff>46219</xdr:rowOff>
    </xdr:to>
    <xdr:sp macro="" textlink="">
      <xdr:nvSpPr>
        <xdr:cNvPr id="429" name="楕円 428"/>
        <xdr:cNvSpPr/>
      </xdr:nvSpPr>
      <xdr:spPr>
        <a:xfrm>
          <a:off x="8699500" y="134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62746</xdr:rowOff>
    </xdr:from>
    <xdr:ext cx="534377" cy="259045"/>
    <xdr:sp macro="" textlink="">
      <xdr:nvSpPr>
        <xdr:cNvPr id="430" name="テキスト ボックス 429"/>
        <xdr:cNvSpPr txBox="1"/>
      </xdr:nvSpPr>
      <xdr:spPr>
        <a:xfrm>
          <a:off x="8483111" y="132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161410</xdr:rowOff>
    </xdr:from>
    <xdr:to>
      <xdr:col>41</xdr:col>
      <xdr:colOff>101600</xdr:colOff>
      <xdr:row>79</xdr:row>
      <xdr:rowOff>91560</xdr:rowOff>
    </xdr:to>
    <xdr:sp macro="" textlink="">
      <xdr:nvSpPr>
        <xdr:cNvPr id="431" name="楕円 430"/>
        <xdr:cNvSpPr/>
      </xdr:nvSpPr>
      <xdr:spPr>
        <a:xfrm>
          <a:off x="7810500" y="135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82687</xdr:rowOff>
    </xdr:from>
    <xdr:ext cx="534377" cy="259045"/>
    <xdr:sp macro="" textlink="">
      <xdr:nvSpPr>
        <xdr:cNvPr id="432" name="テキスト ボックス 431"/>
        <xdr:cNvSpPr txBox="1"/>
      </xdr:nvSpPr>
      <xdr:spPr>
        <a:xfrm>
          <a:off x="7594111" y="136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595</xdr:rowOff>
    </xdr:from>
    <xdr:to>
      <xdr:col>36</xdr:col>
      <xdr:colOff>165100</xdr:colOff>
      <xdr:row>79</xdr:row>
      <xdr:rowOff>102195</xdr:rowOff>
    </xdr:to>
    <xdr:sp macro="" textlink="">
      <xdr:nvSpPr>
        <xdr:cNvPr id="433" name="楕円 432"/>
        <xdr:cNvSpPr/>
      </xdr:nvSpPr>
      <xdr:spPr>
        <a:xfrm>
          <a:off x="6921500" y="135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93322</xdr:rowOff>
    </xdr:from>
    <xdr:ext cx="534377" cy="259045"/>
    <xdr:sp macro="" textlink="">
      <xdr:nvSpPr>
        <xdr:cNvPr id="434" name="テキスト ボックス 433"/>
        <xdr:cNvSpPr txBox="1"/>
      </xdr:nvSpPr>
      <xdr:spPr>
        <a:xfrm>
          <a:off x="6705111" y="136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82614</xdr:rowOff>
    </xdr:from>
    <xdr:to>
      <xdr:col>55</xdr:col>
      <xdr:colOff>0</xdr:colOff>
      <xdr:row>98</xdr:row>
      <xdr:rowOff>143859</xdr:rowOff>
    </xdr:to>
    <xdr:cxnSp macro="">
      <xdr:nvCxnSpPr>
        <xdr:cNvPr id="463" name="直線コネクタ 462"/>
        <xdr:cNvCxnSpPr/>
      </xdr:nvCxnSpPr>
      <xdr:spPr>
        <a:xfrm>
          <a:off x="9639300" y="16884714"/>
          <a:ext cx="838200" cy="6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82614</xdr:rowOff>
    </xdr:from>
    <xdr:to>
      <xdr:col>50</xdr:col>
      <xdr:colOff>114300</xdr:colOff>
      <xdr:row>98</xdr:row>
      <xdr:rowOff>104204</xdr:rowOff>
    </xdr:to>
    <xdr:cxnSp macro="">
      <xdr:nvCxnSpPr>
        <xdr:cNvPr id="466" name="直線コネクタ 465"/>
        <xdr:cNvCxnSpPr/>
      </xdr:nvCxnSpPr>
      <xdr:spPr>
        <a:xfrm flipV="1">
          <a:off x="8750300" y="16884714"/>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104204</xdr:rowOff>
    </xdr:from>
    <xdr:to>
      <xdr:col>45</xdr:col>
      <xdr:colOff>177800</xdr:colOff>
      <xdr:row>98</xdr:row>
      <xdr:rowOff>141929</xdr:rowOff>
    </xdr:to>
    <xdr:cxnSp macro="">
      <xdr:nvCxnSpPr>
        <xdr:cNvPr id="469" name="直線コネクタ 468"/>
        <xdr:cNvCxnSpPr/>
      </xdr:nvCxnSpPr>
      <xdr:spPr>
        <a:xfrm flipV="1">
          <a:off x="7861300" y="16906304"/>
          <a:ext cx="889000" cy="3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141929</xdr:rowOff>
    </xdr:from>
    <xdr:to>
      <xdr:col>41</xdr:col>
      <xdr:colOff>50800</xdr:colOff>
      <xdr:row>98</xdr:row>
      <xdr:rowOff>165815</xdr:rowOff>
    </xdr:to>
    <xdr:cxnSp macro="">
      <xdr:nvCxnSpPr>
        <xdr:cNvPr id="472" name="直線コネクタ 471"/>
        <xdr:cNvCxnSpPr/>
      </xdr:nvCxnSpPr>
      <xdr:spPr>
        <a:xfrm flipV="1">
          <a:off x="6972300" y="16944029"/>
          <a:ext cx="889000" cy="2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93059</xdr:rowOff>
    </xdr:from>
    <xdr:to>
      <xdr:col>55</xdr:col>
      <xdr:colOff>50800</xdr:colOff>
      <xdr:row>99</xdr:row>
      <xdr:rowOff>23209</xdr:rowOff>
    </xdr:to>
    <xdr:sp macro="" textlink="">
      <xdr:nvSpPr>
        <xdr:cNvPr id="482" name="楕円 481"/>
        <xdr:cNvSpPr/>
      </xdr:nvSpPr>
      <xdr:spPr>
        <a:xfrm>
          <a:off x="10426700" y="168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20709</xdr:rowOff>
    </xdr:from>
    <xdr:ext cx="534377" cy="259045"/>
    <xdr:sp macro="" textlink="">
      <xdr:nvSpPr>
        <xdr:cNvPr id="483" name="土木費該当値テキスト"/>
        <xdr:cNvSpPr txBox="1"/>
      </xdr:nvSpPr>
      <xdr:spPr>
        <a:xfrm>
          <a:off x="10528300" y="16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31814</xdr:rowOff>
    </xdr:from>
    <xdr:to>
      <xdr:col>50</xdr:col>
      <xdr:colOff>165100</xdr:colOff>
      <xdr:row>98</xdr:row>
      <xdr:rowOff>133414</xdr:rowOff>
    </xdr:to>
    <xdr:sp macro="" textlink="">
      <xdr:nvSpPr>
        <xdr:cNvPr id="484" name="楕円 483"/>
        <xdr:cNvSpPr/>
      </xdr:nvSpPr>
      <xdr:spPr>
        <a:xfrm>
          <a:off x="9588500" y="168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149941</xdr:rowOff>
    </xdr:from>
    <xdr:ext cx="599010" cy="259045"/>
    <xdr:sp macro="" textlink="">
      <xdr:nvSpPr>
        <xdr:cNvPr id="485" name="テキスト ボックス 484"/>
        <xdr:cNvSpPr txBox="1"/>
      </xdr:nvSpPr>
      <xdr:spPr>
        <a:xfrm>
          <a:off x="9339795" y="1660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53404</xdr:rowOff>
    </xdr:from>
    <xdr:to>
      <xdr:col>46</xdr:col>
      <xdr:colOff>38100</xdr:colOff>
      <xdr:row>98</xdr:row>
      <xdr:rowOff>155004</xdr:rowOff>
    </xdr:to>
    <xdr:sp macro="" textlink="">
      <xdr:nvSpPr>
        <xdr:cNvPr id="486" name="楕円 485"/>
        <xdr:cNvSpPr/>
      </xdr:nvSpPr>
      <xdr:spPr>
        <a:xfrm>
          <a:off x="8699500" y="168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146131</xdr:rowOff>
    </xdr:from>
    <xdr:ext cx="599010" cy="259045"/>
    <xdr:sp macro="" textlink="">
      <xdr:nvSpPr>
        <xdr:cNvPr id="487" name="テキスト ボックス 486"/>
        <xdr:cNvSpPr txBox="1"/>
      </xdr:nvSpPr>
      <xdr:spPr>
        <a:xfrm>
          <a:off x="8450795" y="1694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91129</xdr:rowOff>
    </xdr:from>
    <xdr:to>
      <xdr:col>41</xdr:col>
      <xdr:colOff>101600</xdr:colOff>
      <xdr:row>99</xdr:row>
      <xdr:rowOff>21279</xdr:rowOff>
    </xdr:to>
    <xdr:sp macro="" textlink="">
      <xdr:nvSpPr>
        <xdr:cNvPr id="488" name="楕円 487"/>
        <xdr:cNvSpPr/>
      </xdr:nvSpPr>
      <xdr:spPr>
        <a:xfrm>
          <a:off x="7810500" y="168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12406</xdr:rowOff>
    </xdr:from>
    <xdr:ext cx="534377" cy="259045"/>
    <xdr:sp macro="" textlink="">
      <xdr:nvSpPr>
        <xdr:cNvPr id="489" name="テキスト ボックス 488"/>
        <xdr:cNvSpPr txBox="1"/>
      </xdr:nvSpPr>
      <xdr:spPr>
        <a:xfrm>
          <a:off x="7594111" y="1698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115015</xdr:rowOff>
    </xdr:from>
    <xdr:to>
      <xdr:col>36</xdr:col>
      <xdr:colOff>165100</xdr:colOff>
      <xdr:row>99</xdr:row>
      <xdr:rowOff>45165</xdr:rowOff>
    </xdr:to>
    <xdr:sp macro="" textlink="">
      <xdr:nvSpPr>
        <xdr:cNvPr id="490" name="楕円 489"/>
        <xdr:cNvSpPr/>
      </xdr:nvSpPr>
      <xdr:spPr>
        <a:xfrm>
          <a:off x="6921500" y="169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36292</xdr:rowOff>
    </xdr:from>
    <xdr:ext cx="534377" cy="259045"/>
    <xdr:sp macro="" textlink="">
      <xdr:nvSpPr>
        <xdr:cNvPr id="491" name="テキスト ボックス 490"/>
        <xdr:cNvSpPr txBox="1"/>
      </xdr:nvSpPr>
      <xdr:spPr>
        <a:xfrm>
          <a:off x="6705111" y="1700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11514</xdr:rowOff>
    </xdr:from>
    <xdr:to>
      <xdr:col>85</xdr:col>
      <xdr:colOff>127000</xdr:colOff>
      <xdr:row>37</xdr:row>
      <xdr:rowOff>87646</xdr:rowOff>
    </xdr:to>
    <xdr:cxnSp macro="">
      <xdr:nvCxnSpPr>
        <xdr:cNvPr id="520" name="直線コネクタ 519"/>
        <xdr:cNvCxnSpPr/>
      </xdr:nvCxnSpPr>
      <xdr:spPr>
        <a:xfrm>
          <a:off x="15481300" y="6355164"/>
          <a:ext cx="838200" cy="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11514</xdr:rowOff>
    </xdr:from>
    <xdr:to>
      <xdr:col>81</xdr:col>
      <xdr:colOff>50800</xdr:colOff>
      <xdr:row>37</xdr:row>
      <xdr:rowOff>84560</xdr:rowOff>
    </xdr:to>
    <xdr:cxnSp macro="">
      <xdr:nvCxnSpPr>
        <xdr:cNvPr id="523" name="直線コネクタ 522"/>
        <xdr:cNvCxnSpPr/>
      </xdr:nvCxnSpPr>
      <xdr:spPr>
        <a:xfrm flipV="1">
          <a:off x="14592300" y="6355164"/>
          <a:ext cx="889000" cy="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84560</xdr:rowOff>
    </xdr:from>
    <xdr:to>
      <xdr:col>76</xdr:col>
      <xdr:colOff>114300</xdr:colOff>
      <xdr:row>38</xdr:row>
      <xdr:rowOff>64871</xdr:rowOff>
    </xdr:to>
    <xdr:cxnSp macro="">
      <xdr:nvCxnSpPr>
        <xdr:cNvPr id="526" name="直線コネクタ 525"/>
        <xdr:cNvCxnSpPr/>
      </xdr:nvCxnSpPr>
      <xdr:spPr>
        <a:xfrm flipV="1">
          <a:off x="13703300" y="6428210"/>
          <a:ext cx="889000" cy="1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31587</xdr:rowOff>
    </xdr:from>
    <xdr:to>
      <xdr:col>71</xdr:col>
      <xdr:colOff>177800</xdr:colOff>
      <xdr:row>38</xdr:row>
      <xdr:rowOff>64871</xdr:rowOff>
    </xdr:to>
    <xdr:cxnSp macro="">
      <xdr:nvCxnSpPr>
        <xdr:cNvPr id="529" name="直線コネクタ 528"/>
        <xdr:cNvCxnSpPr/>
      </xdr:nvCxnSpPr>
      <xdr:spPr>
        <a:xfrm>
          <a:off x="12814300" y="6546687"/>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36846</xdr:rowOff>
    </xdr:from>
    <xdr:to>
      <xdr:col>85</xdr:col>
      <xdr:colOff>177800</xdr:colOff>
      <xdr:row>37</xdr:row>
      <xdr:rowOff>138446</xdr:rowOff>
    </xdr:to>
    <xdr:sp macro="" textlink="">
      <xdr:nvSpPr>
        <xdr:cNvPr id="539" name="楕円 538"/>
        <xdr:cNvSpPr/>
      </xdr:nvSpPr>
      <xdr:spPr>
        <a:xfrm>
          <a:off x="16268700" y="63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59723</xdr:rowOff>
    </xdr:from>
    <xdr:ext cx="599010" cy="259045"/>
    <xdr:sp macro="" textlink="">
      <xdr:nvSpPr>
        <xdr:cNvPr id="540" name="消防費該当値テキスト"/>
        <xdr:cNvSpPr txBox="1"/>
      </xdr:nvSpPr>
      <xdr:spPr>
        <a:xfrm>
          <a:off x="16370300" y="623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132164</xdr:rowOff>
    </xdr:from>
    <xdr:to>
      <xdr:col>81</xdr:col>
      <xdr:colOff>101600</xdr:colOff>
      <xdr:row>37</xdr:row>
      <xdr:rowOff>62314</xdr:rowOff>
    </xdr:to>
    <xdr:sp macro="" textlink="">
      <xdr:nvSpPr>
        <xdr:cNvPr id="541" name="楕円 540"/>
        <xdr:cNvSpPr/>
      </xdr:nvSpPr>
      <xdr:spPr>
        <a:xfrm>
          <a:off x="15430500" y="63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78841</xdr:rowOff>
    </xdr:from>
    <xdr:ext cx="599010" cy="259045"/>
    <xdr:sp macro="" textlink="">
      <xdr:nvSpPr>
        <xdr:cNvPr id="542" name="テキスト ボックス 541"/>
        <xdr:cNvSpPr txBox="1"/>
      </xdr:nvSpPr>
      <xdr:spPr>
        <a:xfrm>
          <a:off x="15181795" y="60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33760</xdr:rowOff>
    </xdr:from>
    <xdr:to>
      <xdr:col>76</xdr:col>
      <xdr:colOff>165100</xdr:colOff>
      <xdr:row>37</xdr:row>
      <xdr:rowOff>135360</xdr:rowOff>
    </xdr:to>
    <xdr:sp macro="" textlink="">
      <xdr:nvSpPr>
        <xdr:cNvPr id="543" name="楕円 542"/>
        <xdr:cNvSpPr/>
      </xdr:nvSpPr>
      <xdr:spPr>
        <a:xfrm>
          <a:off x="14541500" y="63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151887</xdr:rowOff>
    </xdr:from>
    <xdr:ext cx="599010" cy="259045"/>
    <xdr:sp macro="" textlink="">
      <xdr:nvSpPr>
        <xdr:cNvPr id="544" name="テキスト ボックス 543"/>
        <xdr:cNvSpPr txBox="1"/>
      </xdr:nvSpPr>
      <xdr:spPr>
        <a:xfrm>
          <a:off x="14292795" y="615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14071</xdr:rowOff>
    </xdr:from>
    <xdr:to>
      <xdr:col>72</xdr:col>
      <xdr:colOff>38100</xdr:colOff>
      <xdr:row>38</xdr:row>
      <xdr:rowOff>115671</xdr:rowOff>
    </xdr:to>
    <xdr:sp macro="" textlink="">
      <xdr:nvSpPr>
        <xdr:cNvPr id="545" name="楕円 544"/>
        <xdr:cNvSpPr/>
      </xdr:nvSpPr>
      <xdr:spPr>
        <a:xfrm>
          <a:off x="13652500" y="65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132199</xdr:rowOff>
    </xdr:from>
    <xdr:ext cx="534377" cy="259045"/>
    <xdr:sp macro="" textlink="">
      <xdr:nvSpPr>
        <xdr:cNvPr id="546" name="テキスト ボックス 545"/>
        <xdr:cNvSpPr txBox="1"/>
      </xdr:nvSpPr>
      <xdr:spPr>
        <a:xfrm>
          <a:off x="13436111" y="63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152238</xdr:rowOff>
    </xdr:from>
    <xdr:to>
      <xdr:col>67</xdr:col>
      <xdr:colOff>101600</xdr:colOff>
      <xdr:row>38</xdr:row>
      <xdr:rowOff>82387</xdr:rowOff>
    </xdr:to>
    <xdr:sp macro="" textlink="">
      <xdr:nvSpPr>
        <xdr:cNvPr id="547" name="楕円 546"/>
        <xdr:cNvSpPr/>
      </xdr:nvSpPr>
      <xdr:spPr>
        <a:xfrm>
          <a:off x="12763500" y="6495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98915</xdr:rowOff>
    </xdr:from>
    <xdr:ext cx="534377" cy="259045"/>
    <xdr:sp macro="" textlink="">
      <xdr:nvSpPr>
        <xdr:cNvPr id="548" name="テキスト ボックス 547"/>
        <xdr:cNvSpPr txBox="1"/>
      </xdr:nvSpPr>
      <xdr:spPr>
        <a:xfrm>
          <a:off x="12547111" y="62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134616</xdr:rowOff>
    </xdr:from>
    <xdr:to>
      <xdr:col>85</xdr:col>
      <xdr:colOff>127000</xdr:colOff>
      <xdr:row>56</xdr:row>
      <xdr:rowOff>153087</xdr:rowOff>
    </xdr:to>
    <xdr:cxnSp macro="">
      <xdr:nvCxnSpPr>
        <xdr:cNvPr id="575" name="直線コネクタ 574"/>
        <xdr:cNvCxnSpPr/>
      </xdr:nvCxnSpPr>
      <xdr:spPr>
        <a:xfrm flipV="1">
          <a:off x="15481300" y="9735816"/>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153087</xdr:rowOff>
    </xdr:from>
    <xdr:to>
      <xdr:col>81</xdr:col>
      <xdr:colOff>50800</xdr:colOff>
      <xdr:row>56</xdr:row>
      <xdr:rowOff>161515</xdr:rowOff>
    </xdr:to>
    <xdr:cxnSp macro="">
      <xdr:nvCxnSpPr>
        <xdr:cNvPr id="578" name="直線コネクタ 577"/>
        <xdr:cNvCxnSpPr/>
      </xdr:nvCxnSpPr>
      <xdr:spPr>
        <a:xfrm flipV="1">
          <a:off x="14592300" y="9754287"/>
          <a:ext cx="889000" cy="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143776</xdr:rowOff>
    </xdr:from>
    <xdr:to>
      <xdr:col>76</xdr:col>
      <xdr:colOff>114300</xdr:colOff>
      <xdr:row>56</xdr:row>
      <xdr:rowOff>161515</xdr:rowOff>
    </xdr:to>
    <xdr:cxnSp macro="">
      <xdr:nvCxnSpPr>
        <xdr:cNvPr id="581" name="直線コネクタ 580"/>
        <xdr:cNvCxnSpPr/>
      </xdr:nvCxnSpPr>
      <xdr:spPr>
        <a:xfrm>
          <a:off x="13703300" y="9573526"/>
          <a:ext cx="889000" cy="18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143776</xdr:rowOff>
    </xdr:from>
    <xdr:to>
      <xdr:col>71</xdr:col>
      <xdr:colOff>177800</xdr:colOff>
      <xdr:row>56</xdr:row>
      <xdr:rowOff>114981</xdr:rowOff>
    </xdr:to>
    <xdr:cxnSp macro="">
      <xdr:nvCxnSpPr>
        <xdr:cNvPr id="584" name="直線コネクタ 583"/>
        <xdr:cNvCxnSpPr/>
      </xdr:nvCxnSpPr>
      <xdr:spPr>
        <a:xfrm flipV="1">
          <a:off x="12814300" y="9573526"/>
          <a:ext cx="889000" cy="14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83816</xdr:rowOff>
    </xdr:from>
    <xdr:to>
      <xdr:col>85</xdr:col>
      <xdr:colOff>177800</xdr:colOff>
      <xdr:row>57</xdr:row>
      <xdr:rowOff>13966</xdr:rowOff>
    </xdr:to>
    <xdr:sp macro="" textlink="">
      <xdr:nvSpPr>
        <xdr:cNvPr id="594" name="楕円 593"/>
        <xdr:cNvSpPr/>
      </xdr:nvSpPr>
      <xdr:spPr>
        <a:xfrm>
          <a:off x="16268700" y="96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106693</xdr:rowOff>
    </xdr:from>
    <xdr:ext cx="599010" cy="259045"/>
    <xdr:sp macro="" textlink="">
      <xdr:nvSpPr>
        <xdr:cNvPr id="595" name="教育費該当値テキスト"/>
        <xdr:cNvSpPr txBox="1"/>
      </xdr:nvSpPr>
      <xdr:spPr>
        <a:xfrm>
          <a:off x="16370300" y="953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102287</xdr:rowOff>
    </xdr:from>
    <xdr:to>
      <xdr:col>81</xdr:col>
      <xdr:colOff>101600</xdr:colOff>
      <xdr:row>57</xdr:row>
      <xdr:rowOff>32437</xdr:rowOff>
    </xdr:to>
    <xdr:sp macro="" textlink="">
      <xdr:nvSpPr>
        <xdr:cNvPr id="596" name="楕円 595"/>
        <xdr:cNvSpPr/>
      </xdr:nvSpPr>
      <xdr:spPr>
        <a:xfrm>
          <a:off x="15430500" y="97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48964</xdr:rowOff>
    </xdr:from>
    <xdr:ext cx="599010" cy="259045"/>
    <xdr:sp macro="" textlink="">
      <xdr:nvSpPr>
        <xdr:cNvPr id="597" name="テキスト ボックス 596"/>
        <xdr:cNvSpPr txBox="1"/>
      </xdr:nvSpPr>
      <xdr:spPr>
        <a:xfrm>
          <a:off x="15181795" y="947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110715</xdr:rowOff>
    </xdr:from>
    <xdr:to>
      <xdr:col>76</xdr:col>
      <xdr:colOff>165100</xdr:colOff>
      <xdr:row>57</xdr:row>
      <xdr:rowOff>40865</xdr:rowOff>
    </xdr:to>
    <xdr:sp macro="" textlink="">
      <xdr:nvSpPr>
        <xdr:cNvPr id="598" name="楕円 597"/>
        <xdr:cNvSpPr/>
      </xdr:nvSpPr>
      <xdr:spPr>
        <a:xfrm>
          <a:off x="14541500" y="97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31992</xdr:rowOff>
    </xdr:from>
    <xdr:ext cx="599010" cy="259045"/>
    <xdr:sp macro="" textlink="">
      <xdr:nvSpPr>
        <xdr:cNvPr id="599" name="テキスト ボックス 598"/>
        <xdr:cNvSpPr txBox="1"/>
      </xdr:nvSpPr>
      <xdr:spPr>
        <a:xfrm>
          <a:off x="14292795" y="980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92976</xdr:rowOff>
    </xdr:from>
    <xdr:to>
      <xdr:col>72</xdr:col>
      <xdr:colOff>38100</xdr:colOff>
      <xdr:row>56</xdr:row>
      <xdr:rowOff>23126</xdr:rowOff>
    </xdr:to>
    <xdr:sp macro="" textlink="">
      <xdr:nvSpPr>
        <xdr:cNvPr id="600" name="楕円 599"/>
        <xdr:cNvSpPr/>
      </xdr:nvSpPr>
      <xdr:spPr>
        <a:xfrm>
          <a:off x="13652500" y="95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39653</xdr:rowOff>
    </xdr:from>
    <xdr:ext cx="599010" cy="259045"/>
    <xdr:sp macro="" textlink="">
      <xdr:nvSpPr>
        <xdr:cNvPr id="601" name="テキスト ボックス 600"/>
        <xdr:cNvSpPr txBox="1"/>
      </xdr:nvSpPr>
      <xdr:spPr>
        <a:xfrm>
          <a:off x="13403795" y="929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64181</xdr:rowOff>
    </xdr:from>
    <xdr:to>
      <xdr:col>67</xdr:col>
      <xdr:colOff>101600</xdr:colOff>
      <xdr:row>56</xdr:row>
      <xdr:rowOff>165781</xdr:rowOff>
    </xdr:to>
    <xdr:sp macro="" textlink="">
      <xdr:nvSpPr>
        <xdr:cNvPr id="602" name="楕円 601"/>
        <xdr:cNvSpPr/>
      </xdr:nvSpPr>
      <xdr:spPr>
        <a:xfrm>
          <a:off x="12763500" y="96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10858</xdr:rowOff>
    </xdr:from>
    <xdr:ext cx="599010" cy="259045"/>
    <xdr:sp macro="" textlink="">
      <xdr:nvSpPr>
        <xdr:cNvPr id="603" name="テキスト ボックス 602"/>
        <xdr:cNvSpPr txBox="1"/>
      </xdr:nvSpPr>
      <xdr:spPr>
        <a:xfrm>
          <a:off x="12514795" y="94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58002</xdr:rowOff>
    </xdr:from>
    <xdr:to>
      <xdr:col>85</xdr:col>
      <xdr:colOff>126364</xdr:colOff>
      <xdr:row>79</xdr:row>
      <xdr:rowOff>44450</xdr:rowOff>
    </xdr:to>
    <xdr:cxnSp macro="">
      <xdr:nvCxnSpPr>
        <xdr:cNvPr id="627" name="直線コネクタ 626"/>
        <xdr:cNvCxnSpPr/>
      </xdr:nvCxnSpPr>
      <xdr:spPr>
        <a:xfrm flipV="1">
          <a:off x="16317595" y="12745302"/>
          <a:ext cx="1269" cy="84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4679</xdr:rowOff>
    </xdr:from>
    <xdr:ext cx="599010" cy="259045"/>
    <xdr:sp macro="" textlink="">
      <xdr:nvSpPr>
        <xdr:cNvPr id="630" name="災害復旧費最大値テキスト"/>
        <xdr:cNvSpPr txBox="1"/>
      </xdr:nvSpPr>
      <xdr:spPr>
        <a:xfrm>
          <a:off x="16370300" y="1252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58002</xdr:rowOff>
    </xdr:from>
    <xdr:to>
      <xdr:col>86</xdr:col>
      <xdr:colOff>25400</xdr:colOff>
      <xdr:row>74</xdr:row>
      <xdr:rowOff>58002</xdr:rowOff>
    </xdr:to>
    <xdr:cxnSp macro="">
      <xdr:nvCxnSpPr>
        <xdr:cNvPr id="631" name="直線コネクタ 630"/>
        <xdr:cNvCxnSpPr/>
      </xdr:nvCxnSpPr>
      <xdr:spPr>
        <a:xfrm>
          <a:off x="16230600" y="1274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31992</xdr:rowOff>
    </xdr:from>
    <xdr:to>
      <xdr:col>85</xdr:col>
      <xdr:colOff>127000</xdr:colOff>
      <xdr:row>78</xdr:row>
      <xdr:rowOff>74026</xdr:rowOff>
    </xdr:to>
    <xdr:cxnSp macro="">
      <xdr:nvCxnSpPr>
        <xdr:cNvPr id="632" name="直線コネクタ 631"/>
        <xdr:cNvCxnSpPr/>
      </xdr:nvCxnSpPr>
      <xdr:spPr>
        <a:xfrm flipV="1">
          <a:off x="15481300" y="13405092"/>
          <a:ext cx="838200" cy="4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81204</xdr:rowOff>
    </xdr:from>
    <xdr:ext cx="534377" cy="259045"/>
    <xdr:sp macro="" textlink="">
      <xdr:nvSpPr>
        <xdr:cNvPr id="633" name="災害復旧費平均値テキスト"/>
        <xdr:cNvSpPr txBox="1"/>
      </xdr:nvSpPr>
      <xdr:spPr>
        <a:xfrm>
          <a:off x="16370300" y="1345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102777</xdr:rowOff>
    </xdr:from>
    <xdr:to>
      <xdr:col>85</xdr:col>
      <xdr:colOff>177800</xdr:colOff>
      <xdr:row>79</xdr:row>
      <xdr:rowOff>32927</xdr:rowOff>
    </xdr:to>
    <xdr:sp macro="" textlink="">
      <xdr:nvSpPr>
        <xdr:cNvPr id="634" name="フローチャート: 判断 633"/>
        <xdr:cNvSpPr/>
      </xdr:nvSpPr>
      <xdr:spPr>
        <a:xfrm>
          <a:off x="16268700" y="134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67954</xdr:rowOff>
    </xdr:from>
    <xdr:to>
      <xdr:col>81</xdr:col>
      <xdr:colOff>50800</xdr:colOff>
      <xdr:row>78</xdr:row>
      <xdr:rowOff>74026</xdr:rowOff>
    </xdr:to>
    <xdr:cxnSp macro="">
      <xdr:nvCxnSpPr>
        <xdr:cNvPr id="635" name="直線コネクタ 634"/>
        <xdr:cNvCxnSpPr/>
      </xdr:nvCxnSpPr>
      <xdr:spPr>
        <a:xfrm>
          <a:off x="14592300" y="13441054"/>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106865</xdr:rowOff>
    </xdr:from>
    <xdr:to>
      <xdr:col>81</xdr:col>
      <xdr:colOff>101600</xdr:colOff>
      <xdr:row>79</xdr:row>
      <xdr:rowOff>37015</xdr:rowOff>
    </xdr:to>
    <xdr:sp macro="" textlink="">
      <xdr:nvSpPr>
        <xdr:cNvPr id="636" name="フローチャート: 判断 635"/>
        <xdr:cNvSpPr/>
      </xdr:nvSpPr>
      <xdr:spPr>
        <a:xfrm>
          <a:off x="15430500" y="134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28142</xdr:rowOff>
    </xdr:from>
    <xdr:ext cx="534377" cy="259045"/>
    <xdr:sp macro="" textlink="">
      <xdr:nvSpPr>
        <xdr:cNvPr id="637" name="テキスト ボックス 636"/>
        <xdr:cNvSpPr txBox="1"/>
      </xdr:nvSpPr>
      <xdr:spPr>
        <a:xfrm>
          <a:off x="15214111" y="135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93576</xdr:rowOff>
    </xdr:from>
    <xdr:to>
      <xdr:col>76</xdr:col>
      <xdr:colOff>114300</xdr:colOff>
      <xdr:row>78</xdr:row>
      <xdr:rowOff>67954</xdr:rowOff>
    </xdr:to>
    <xdr:cxnSp macro="">
      <xdr:nvCxnSpPr>
        <xdr:cNvPr id="638" name="直線コネクタ 637"/>
        <xdr:cNvCxnSpPr/>
      </xdr:nvCxnSpPr>
      <xdr:spPr>
        <a:xfrm>
          <a:off x="13703300" y="12266526"/>
          <a:ext cx="889000" cy="117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123506</xdr:rowOff>
    </xdr:from>
    <xdr:to>
      <xdr:col>76</xdr:col>
      <xdr:colOff>165100</xdr:colOff>
      <xdr:row>79</xdr:row>
      <xdr:rowOff>53656</xdr:rowOff>
    </xdr:to>
    <xdr:sp macro="" textlink="">
      <xdr:nvSpPr>
        <xdr:cNvPr id="639" name="フローチャート: 判断 638"/>
        <xdr:cNvSpPr/>
      </xdr:nvSpPr>
      <xdr:spPr>
        <a:xfrm>
          <a:off x="14541500" y="1349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44783</xdr:rowOff>
    </xdr:from>
    <xdr:ext cx="534377" cy="259045"/>
    <xdr:sp macro="" textlink="">
      <xdr:nvSpPr>
        <xdr:cNvPr id="640" name="テキスト ボックス 639"/>
        <xdr:cNvSpPr txBox="1"/>
      </xdr:nvSpPr>
      <xdr:spPr>
        <a:xfrm>
          <a:off x="14325111" y="1358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93576</xdr:rowOff>
    </xdr:from>
    <xdr:to>
      <xdr:col>71</xdr:col>
      <xdr:colOff>177800</xdr:colOff>
      <xdr:row>74</xdr:row>
      <xdr:rowOff>114242</xdr:rowOff>
    </xdr:to>
    <xdr:cxnSp macro="">
      <xdr:nvCxnSpPr>
        <xdr:cNvPr id="641" name="直線コネクタ 640"/>
        <xdr:cNvCxnSpPr/>
      </xdr:nvCxnSpPr>
      <xdr:spPr>
        <a:xfrm flipV="1">
          <a:off x="12814300" y="12266526"/>
          <a:ext cx="889000" cy="53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100791</xdr:rowOff>
    </xdr:from>
    <xdr:to>
      <xdr:col>72</xdr:col>
      <xdr:colOff>38100</xdr:colOff>
      <xdr:row>79</xdr:row>
      <xdr:rowOff>30941</xdr:rowOff>
    </xdr:to>
    <xdr:sp macro="" textlink="">
      <xdr:nvSpPr>
        <xdr:cNvPr id="642" name="フローチャート: 判断 641"/>
        <xdr:cNvSpPr/>
      </xdr:nvSpPr>
      <xdr:spPr>
        <a:xfrm>
          <a:off x="13652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22068</xdr:rowOff>
    </xdr:from>
    <xdr:ext cx="534377" cy="259045"/>
    <xdr:sp macro="" textlink="">
      <xdr:nvSpPr>
        <xdr:cNvPr id="643" name="テキスト ボックス 642"/>
        <xdr:cNvSpPr txBox="1"/>
      </xdr:nvSpPr>
      <xdr:spPr>
        <a:xfrm>
          <a:off x="13436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44" name="フローチャート: 判断 643"/>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32134</xdr:rowOff>
    </xdr:from>
    <xdr:ext cx="534377" cy="259045"/>
    <xdr:sp macro="" textlink="">
      <xdr:nvSpPr>
        <xdr:cNvPr id="645" name="テキスト ボックス 644"/>
        <xdr:cNvSpPr txBox="1"/>
      </xdr:nvSpPr>
      <xdr:spPr>
        <a:xfrm>
          <a:off x="12547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152642</xdr:rowOff>
    </xdr:from>
    <xdr:to>
      <xdr:col>85</xdr:col>
      <xdr:colOff>177800</xdr:colOff>
      <xdr:row>78</xdr:row>
      <xdr:rowOff>82792</xdr:rowOff>
    </xdr:to>
    <xdr:sp macro="" textlink="">
      <xdr:nvSpPr>
        <xdr:cNvPr id="651" name="楕円 650"/>
        <xdr:cNvSpPr/>
      </xdr:nvSpPr>
      <xdr:spPr>
        <a:xfrm>
          <a:off x="16268700" y="133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4069</xdr:rowOff>
    </xdr:from>
    <xdr:ext cx="534377" cy="259045"/>
    <xdr:sp macro="" textlink="">
      <xdr:nvSpPr>
        <xdr:cNvPr id="652" name="災害復旧費該当値テキスト"/>
        <xdr:cNvSpPr txBox="1"/>
      </xdr:nvSpPr>
      <xdr:spPr>
        <a:xfrm>
          <a:off x="16370300" y="132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23226</xdr:rowOff>
    </xdr:from>
    <xdr:to>
      <xdr:col>81</xdr:col>
      <xdr:colOff>101600</xdr:colOff>
      <xdr:row>78</xdr:row>
      <xdr:rowOff>124826</xdr:rowOff>
    </xdr:to>
    <xdr:sp macro="" textlink="">
      <xdr:nvSpPr>
        <xdr:cNvPr id="653" name="楕円 652"/>
        <xdr:cNvSpPr/>
      </xdr:nvSpPr>
      <xdr:spPr>
        <a:xfrm>
          <a:off x="15430500" y="13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141353</xdr:rowOff>
    </xdr:from>
    <xdr:ext cx="534377" cy="259045"/>
    <xdr:sp macro="" textlink="">
      <xdr:nvSpPr>
        <xdr:cNvPr id="654" name="テキスト ボックス 653"/>
        <xdr:cNvSpPr txBox="1"/>
      </xdr:nvSpPr>
      <xdr:spPr>
        <a:xfrm>
          <a:off x="15214111" y="131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17154</xdr:rowOff>
    </xdr:from>
    <xdr:to>
      <xdr:col>76</xdr:col>
      <xdr:colOff>165100</xdr:colOff>
      <xdr:row>78</xdr:row>
      <xdr:rowOff>118754</xdr:rowOff>
    </xdr:to>
    <xdr:sp macro="" textlink="">
      <xdr:nvSpPr>
        <xdr:cNvPr id="655" name="楕円 654"/>
        <xdr:cNvSpPr/>
      </xdr:nvSpPr>
      <xdr:spPr>
        <a:xfrm>
          <a:off x="14541500" y="133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135281</xdr:rowOff>
    </xdr:from>
    <xdr:ext cx="534377" cy="259045"/>
    <xdr:sp macro="" textlink="">
      <xdr:nvSpPr>
        <xdr:cNvPr id="656" name="テキスト ボックス 655"/>
        <xdr:cNvSpPr txBox="1"/>
      </xdr:nvSpPr>
      <xdr:spPr>
        <a:xfrm>
          <a:off x="14325111" y="1316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42776</xdr:rowOff>
    </xdr:from>
    <xdr:to>
      <xdr:col>72</xdr:col>
      <xdr:colOff>38100</xdr:colOff>
      <xdr:row>71</xdr:row>
      <xdr:rowOff>144376</xdr:rowOff>
    </xdr:to>
    <xdr:sp macro="" textlink="">
      <xdr:nvSpPr>
        <xdr:cNvPr id="657" name="楕円 656"/>
        <xdr:cNvSpPr/>
      </xdr:nvSpPr>
      <xdr:spPr>
        <a:xfrm>
          <a:off x="13652500" y="122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160903</xdr:rowOff>
    </xdr:from>
    <xdr:ext cx="599010" cy="259045"/>
    <xdr:sp macro="" textlink="">
      <xdr:nvSpPr>
        <xdr:cNvPr id="658" name="テキスト ボックス 657"/>
        <xdr:cNvSpPr txBox="1"/>
      </xdr:nvSpPr>
      <xdr:spPr>
        <a:xfrm>
          <a:off x="13403795" y="1199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63442</xdr:rowOff>
    </xdr:from>
    <xdr:to>
      <xdr:col>67</xdr:col>
      <xdr:colOff>101600</xdr:colOff>
      <xdr:row>74</xdr:row>
      <xdr:rowOff>165042</xdr:rowOff>
    </xdr:to>
    <xdr:sp macro="" textlink="">
      <xdr:nvSpPr>
        <xdr:cNvPr id="659" name="楕円 658"/>
        <xdr:cNvSpPr/>
      </xdr:nvSpPr>
      <xdr:spPr>
        <a:xfrm>
          <a:off x="12763500" y="127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10119</xdr:rowOff>
    </xdr:from>
    <xdr:ext cx="599010" cy="259045"/>
    <xdr:sp macro="" textlink="">
      <xdr:nvSpPr>
        <xdr:cNvPr id="660" name="テキスト ボックス 659"/>
        <xdr:cNvSpPr txBox="1"/>
      </xdr:nvSpPr>
      <xdr:spPr>
        <a:xfrm>
          <a:off x="12514795" y="1252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4" name="直線コネクタ 683"/>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5"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6" name="直線コネクタ 685"/>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7"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8" name="直線コネクタ 687"/>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103284</xdr:rowOff>
    </xdr:from>
    <xdr:to>
      <xdr:col>85</xdr:col>
      <xdr:colOff>127000</xdr:colOff>
      <xdr:row>97</xdr:row>
      <xdr:rowOff>126609</xdr:rowOff>
    </xdr:to>
    <xdr:cxnSp macro="">
      <xdr:nvCxnSpPr>
        <xdr:cNvPr id="689" name="直線コネクタ 688"/>
        <xdr:cNvCxnSpPr/>
      </xdr:nvCxnSpPr>
      <xdr:spPr>
        <a:xfrm flipV="1">
          <a:off x="15481300" y="16733934"/>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90"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91" name="フローチャート: 判断 690"/>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63201</xdr:rowOff>
    </xdr:from>
    <xdr:to>
      <xdr:col>81</xdr:col>
      <xdr:colOff>50800</xdr:colOff>
      <xdr:row>97</xdr:row>
      <xdr:rowOff>126609</xdr:rowOff>
    </xdr:to>
    <xdr:cxnSp macro="">
      <xdr:nvCxnSpPr>
        <xdr:cNvPr id="692" name="直線コネクタ 691"/>
        <xdr:cNvCxnSpPr/>
      </xdr:nvCxnSpPr>
      <xdr:spPr>
        <a:xfrm>
          <a:off x="14592300" y="16693851"/>
          <a:ext cx="889000" cy="6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93" name="フローチャート: 判断 692"/>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4" name="テキスト ボックス 693"/>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63201</xdr:rowOff>
    </xdr:from>
    <xdr:to>
      <xdr:col>76</xdr:col>
      <xdr:colOff>114300</xdr:colOff>
      <xdr:row>97</xdr:row>
      <xdr:rowOff>85350</xdr:rowOff>
    </xdr:to>
    <xdr:cxnSp macro="">
      <xdr:nvCxnSpPr>
        <xdr:cNvPr id="695" name="直線コネクタ 694"/>
        <xdr:cNvCxnSpPr/>
      </xdr:nvCxnSpPr>
      <xdr:spPr>
        <a:xfrm flipV="1">
          <a:off x="13703300" y="16693851"/>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6" name="フローチャート: 判断 695"/>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7" name="テキスト ボックス 696"/>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7775</xdr:rowOff>
    </xdr:from>
    <xdr:to>
      <xdr:col>71</xdr:col>
      <xdr:colOff>177800</xdr:colOff>
      <xdr:row>97</xdr:row>
      <xdr:rowOff>85350</xdr:rowOff>
    </xdr:to>
    <xdr:cxnSp macro="">
      <xdr:nvCxnSpPr>
        <xdr:cNvPr id="698" name="直線コネクタ 697"/>
        <xdr:cNvCxnSpPr/>
      </xdr:nvCxnSpPr>
      <xdr:spPr>
        <a:xfrm>
          <a:off x="12814300" y="16638425"/>
          <a:ext cx="889000" cy="7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9" name="フローチャート: 判断 698"/>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700" name="テキスト ボックス 699"/>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701" name="フローチャート: 判断 700"/>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702" name="テキスト ボックス 701"/>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52484</xdr:rowOff>
    </xdr:from>
    <xdr:to>
      <xdr:col>85</xdr:col>
      <xdr:colOff>177800</xdr:colOff>
      <xdr:row>97</xdr:row>
      <xdr:rowOff>154084</xdr:rowOff>
    </xdr:to>
    <xdr:sp macro="" textlink="">
      <xdr:nvSpPr>
        <xdr:cNvPr id="708" name="楕円 707"/>
        <xdr:cNvSpPr/>
      </xdr:nvSpPr>
      <xdr:spPr>
        <a:xfrm>
          <a:off x="16268700" y="166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30911</xdr:rowOff>
    </xdr:from>
    <xdr:ext cx="599010" cy="259045"/>
    <xdr:sp macro="" textlink="">
      <xdr:nvSpPr>
        <xdr:cNvPr id="709" name="公債費該当値テキスト"/>
        <xdr:cNvSpPr txBox="1"/>
      </xdr:nvSpPr>
      <xdr:spPr>
        <a:xfrm>
          <a:off x="16370300" y="1666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75809</xdr:rowOff>
    </xdr:from>
    <xdr:to>
      <xdr:col>81</xdr:col>
      <xdr:colOff>101600</xdr:colOff>
      <xdr:row>98</xdr:row>
      <xdr:rowOff>5959</xdr:rowOff>
    </xdr:to>
    <xdr:sp macro="" textlink="">
      <xdr:nvSpPr>
        <xdr:cNvPr id="710" name="楕円 709"/>
        <xdr:cNvSpPr/>
      </xdr:nvSpPr>
      <xdr:spPr>
        <a:xfrm>
          <a:off x="15430500" y="167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168536</xdr:rowOff>
    </xdr:from>
    <xdr:ext cx="599010" cy="259045"/>
    <xdr:sp macro="" textlink="">
      <xdr:nvSpPr>
        <xdr:cNvPr id="711" name="テキスト ボックス 710"/>
        <xdr:cNvSpPr txBox="1"/>
      </xdr:nvSpPr>
      <xdr:spPr>
        <a:xfrm>
          <a:off x="15181795" y="1679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12401</xdr:rowOff>
    </xdr:from>
    <xdr:to>
      <xdr:col>76</xdr:col>
      <xdr:colOff>165100</xdr:colOff>
      <xdr:row>97</xdr:row>
      <xdr:rowOff>114001</xdr:rowOff>
    </xdr:to>
    <xdr:sp macro="" textlink="">
      <xdr:nvSpPr>
        <xdr:cNvPr id="712" name="楕円 711"/>
        <xdr:cNvSpPr/>
      </xdr:nvSpPr>
      <xdr:spPr>
        <a:xfrm>
          <a:off x="14541500" y="166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130528</xdr:rowOff>
    </xdr:from>
    <xdr:ext cx="599010" cy="259045"/>
    <xdr:sp macro="" textlink="">
      <xdr:nvSpPr>
        <xdr:cNvPr id="713" name="テキスト ボックス 712"/>
        <xdr:cNvSpPr txBox="1"/>
      </xdr:nvSpPr>
      <xdr:spPr>
        <a:xfrm>
          <a:off x="14292795" y="164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34550</xdr:rowOff>
    </xdr:from>
    <xdr:to>
      <xdr:col>72</xdr:col>
      <xdr:colOff>38100</xdr:colOff>
      <xdr:row>97</xdr:row>
      <xdr:rowOff>136150</xdr:rowOff>
    </xdr:to>
    <xdr:sp macro="" textlink="">
      <xdr:nvSpPr>
        <xdr:cNvPr id="714" name="楕円 713"/>
        <xdr:cNvSpPr/>
      </xdr:nvSpPr>
      <xdr:spPr>
        <a:xfrm>
          <a:off x="13652500" y="16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152677</xdr:rowOff>
    </xdr:from>
    <xdr:ext cx="599010" cy="259045"/>
    <xdr:sp macro="" textlink="">
      <xdr:nvSpPr>
        <xdr:cNvPr id="715" name="テキスト ボックス 714"/>
        <xdr:cNvSpPr txBox="1"/>
      </xdr:nvSpPr>
      <xdr:spPr>
        <a:xfrm>
          <a:off x="13403795" y="1644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128425</xdr:rowOff>
    </xdr:from>
    <xdr:to>
      <xdr:col>67</xdr:col>
      <xdr:colOff>101600</xdr:colOff>
      <xdr:row>97</xdr:row>
      <xdr:rowOff>58575</xdr:rowOff>
    </xdr:to>
    <xdr:sp macro="" textlink="">
      <xdr:nvSpPr>
        <xdr:cNvPr id="716" name="楕円 715"/>
        <xdr:cNvSpPr/>
      </xdr:nvSpPr>
      <xdr:spPr>
        <a:xfrm>
          <a:off x="12763500" y="16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75102</xdr:rowOff>
    </xdr:from>
    <xdr:ext cx="599010" cy="259045"/>
    <xdr:sp macro="" textlink="">
      <xdr:nvSpPr>
        <xdr:cNvPr id="717" name="テキスト ボックス 716"/>
        <xdr:cNvSpPr txBox="1"/>
      </xdr:nvSpPr>
      <xdr:spPr>
        <a:xfrm>
          <a:off x="12514795" y="1636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1" name="テキスト ボックス 730"/>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3" name="テキスト ボックス 732"/>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5" name="テキスト ボックス 734"/>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9" name="直線コネクタ 738"/>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40"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2"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3" name="直線コネクタ 742"/>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5"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6" name="フローチャート: 判断 745"/>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8" name="フローチャート: 判断 747"/>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9" name="テキスト ボックス 748"/>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51" name="フローチャート: 判断 750"/>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52" name="テキスト ボックス 751"/>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4" name="フローチャート: 判断 753"/>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5" name="テキスト ボックス 754"/>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6" name="フローチャート: 判断 755"/>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7" name="テキスト ボックス 756"/>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4"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mn-lt"/>
              <a:ea typeface="ＭＳ Ｐゴシック" panose="020B0600070205080204" pitchFamily="50" charset="-128"/>
              <a:cs typeface="+mn-cs"/>
            </a:rPr>
            <a:t>　人口の減少に伴い、全体的に住民一人当たりコストが増加傾向にある。</a:t>
          </a:r>
          <a:endParaRPr kumimoji="0" lang="en-US" altLang="ja-JP" sz="1300" b="0" i="0" u="none" strike="noStrike" kern="0" cap="none" spc="0" normalizeH="0" baseline="0" noProof="0" smtClean="0">
            <a:ln>
              <a:noFill/>
            </a:ln>
            <a:solidFill>
              <a:srgbClr val="0000FF"/>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mn-lt"/>
              <a:ea typeface="ＭＳ Ｐゴシック" panose="020B0600070205080204" pitchFamily="50" charset="-128"/>
              <a:cs typeface="+mn-cs"/>
            </a:rPr>
            <a:t>　議会費が類似団体平均を大きく上回っているのは、類似団体と比べて人口千人当たりの議員数が多いためである。</a:t>
          </a:r>
          <a:endParaRPr kumimoji="0" lang="en-US" altLang="ja-JP" sz="1300" b="0" i="0" u="none" strike="noStrike" kern="0" cap="none" spc="0" normalizeH="0" baseline="0" noProof="0" smtClean="0">
            <a:ln>
              <a:noFill/>
            </a:ln>
            <a:solidFill>
              <a:srgbClr val="0000FF"/>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mn-lt"/>
              <a:ea typeface="ＭＳ Ｐゴシック" panose="020B0600070205080204" pitchFamily="50" charset="-128"/>
              <a:cs typeface="+mn-cs"/>
            </a:rPr>
            <a:t>　総務費</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において平成</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年度における住民一人当たりコストが前年度比</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220,757</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円増額している。その主な要因は、</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次産業化加工施設整備事業</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ＭＳ Ｐゴシック" panose="020B0600070205080204" pitchFamily="50" charset="-128"/>
              <a:cs typeface="+mn-cs"/>
            </a:rPr>
            <a:t>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年度に実質単年度収支が赤字に陥り、平成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年度は財政調整基金</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99.5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百万円を取り崩し繰り入れを行うに至った。</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実施している行政改革にかかる緊縮財政運営により、村内各種団体に対する補助金や職員手当の削減をはじめ、行政経費の節減を実現し、黒字を維持、特別会計でも赤字額が存在せず、連結実質赤字比率も黒字となっていたが、交付税をはじめとする歳入が年々減少の一途を辿り、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年度は財政調整基金の取り崩しを行い、辛うじて赤字転落を回避した。</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今後赤字額を発生させないよう、これまで以上に行政経費の削減に努めなければならない。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1460339</v>
      </c>
      <c r="BO4" s="392"/>
      <c r="BP4" s="392"/>
      <c r="BQ4" s="392"/>
      <c r="BR4" s="392"/>
      <c r="BS4" s="392"/>
      <c r="BT4" s="392"/>
      <c r="BU4" s="393"/>
      <c r="BV4" s="391">
        <v>1386522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0.4</v>
      </c>
      <c r="CU4" s="398"/>
      <c r="CV4" s="398"/>
      <c r="CW4" s="398"/>
      <c r="CX4" s="398"/>
      <c r="CY4" s="398"/>
      <c r="CZ4" s="398"/>
      <c r="DA4" s="399"/>
      <c r="DB4" s="397">
        <v>6.7</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1447241</v>
      </c>
      <c r="BO5" s="429"/>
      <c r="BP5" s="429"/>
      <c r="BQ5" s="429"/>
      <c r="BR5" s="429"/>
      <c r="BS5" s="429"/>
      <c r="BT5" s="429"/>
      <c r="BU5" s="430"/>
      <c r="BV5" s="428">
        <v>1327054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105.9</v>
      </c>
      <c r="CU5" s="426"/>
      <c r="CV5" s="426"/>
      <c r="CW5" s="426"/>
      <c r="CX5" s="426"/>
      <c r="CY5" s="426"/>
      <c r="CZ5" s="426"/>
      <c r="DA5" s="427"/>
      <c r="DB5" s="425">
        <v>100.7</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13098</v>
      </c>
      <c r="BO6" s="429"/>
      <c r="BP6" s="429"/>
      <c r="BQ6" s="429"/>
      <c r="BR6" s="429"/>
      <c r="BS6" s="429"/>
      <c r="BT6" s="429"/>
      <c r="BU6" s="430"/>
      <c r="BV6" s="428">
        <v>59468</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109.8</v>
      </c>
      <c r="CU6" s="466"/>
      <c r="CV6" s="466"/>
      <c r="CW6" s="466"/>
      <c r="CX6" s="466"/>
      <c r="CY6" s="466"/>
      <c r="CZ6" s="466"/>
      <c r="DA6" s="467"/>
      <c r="DB6" s="465">
        <v>104.5</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10289</v>
      </c>
      <c r="BO7" s="429"/>
      <c r="BP7" s="429"/>
      <c r="BQ7" s="429"/>
      <c r="BR7" s="429"/>
      <c r="BS7" s="429"/>
      <c r="BT7" s="429"/>
      <c r="BU7" s="430"/>
      <c r="BV7" s="428">
        <v>10164</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696845</v>
      </c>
      <c r="CU7" s="429"/>
      <c r="CV7" s="429"/>
      <c r="CW7" s="429"/>
      <c r="CX7" s="429"/>
      <c r="CY7" s="429"/>
      <c r="CZ7" s="429"/>
      <c r="DA7" s="430"/>
      <c r="DB7" s="428">
        <v>731803</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105</v>
      </c>
      <c r="AV8" s="461"/>
      <c r="AW8" s="461"/>
      <c r="AX8" s="461"/>
      <c r="AY8" s="462" t="s">
        <v>109</v>
      </c>
      <c r="AZ8" s="463"/>
      <c r="BA8" s="463"/>
      <c r="BB8" s="463"/>
      <c r="BC8" s="463"/>
      <c r="BD8" s="463"/>
      <c r="BE8" s="463"/>
      <c r="BF8" s="463"/>
      <c r="BG8" s="463"/>
      <c r="BH8" s="463"/>
      <c r="BI8" s="463"/>
      <c r="BJ8" s="463"/>
      <c r="BK8" s="463"/>
      <c r="BL8" s="463"/>
      <c r="BM8" s="464"/>
      <c r="BN8" s="428">
        <v>2809</v>
      </c>
      <c r="BO8" s="429"/>
      <c r="BP8" s="429"/>
      <c r="BQ8" s="429"/>
      <c r="BR8" s="429"/>
      <c r="BS8" s="429"/>
      <c r="BT8" s="429"/>
      <c r="BU8" s="430"/>
      <c r="BV8" s="428">
        <v>49304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0.11</v>
      </c>
      <c r="CU8" s="469"/>
      <c r="CV8" s="469"/>
      <c r="CW8" s="469"/>
      <c r="CX8" s="469"/>
      <c r="CY8" s="469"/>
      <c r="CZ8" s="469"/>
      <c r="DA8" s="470"/>
      <c r="DB8" s="468">
        <v>0.1</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660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-46495</v>
      </c>
      <c r="BO9" s="429"/>
      <c r="BP9" s="429"/>
      <c r="BQ9" s="429"/>
      <c r="BR9" s="429"/>
      <c r="BS9" s="429"/>
      <c r="BT9" s="429"/>
      <c r="BU9" s="430"/>
      <c r="BV9" s="428">
        <v>-35462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9.6999999999999993</v>
      </c>
      <c r="CU9" s="426"/>
      <c r="CV9" s="426"/>
      <c r="CW9" s="426"/>
      <c r="CX9" s="426"/>
      <c r="CY9" s="426"/>
      <c r="CZ9" s="426"/>
      <c r="DA9" s="427"/>
      <c r="DB9" s="425">
        <v>9.5</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840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2620</v>
      </c>
      <c r="BO10" s="429"/>
      <c r="BP10" s="429"/>
      <c r="BQ10" s="429"/>
      <c r="BR10" s="429"/>
      <c r="BS10" s="429"/>
      <c r="BT10" s="429"/>
      <c r="BU10" s="430"/>
      <c r="BV10" s="428">
        <v>100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714</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99500</v>
      </c>
      <c r="BO12" s="429"/>
      <c r="BP12" s="429"/>
      <c r="BQ12" s="429"/>
      <c r="BR12" s="429"/>
      <c r="BS12" s="429"/>
      <c r="BT12" s="429"/>
      <c r="BU12" s="430"/>
      <c r="BV12" s="428">
        <v>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140</v>
      </c>
      <c r="N13" s="517"/>
      <c r="O13" s="517"/>
      <c r="P13" s="517"/>
      <c r="Q13" s="518"/>
      <c r="R13" s="509">
        <v>709</v>
      </c>
      <c r="S13" s="510"/>
      <c r="T13" s="510"/>
      <c r="U13" s="510"/>
      <c r="V13" s="511"/>
      <c r="W13" s="444" t="s">
        <v>141</v>
      </c>
      <c r="X13" s="445"/>
      <c r="Y13" s="445"/>
      <c r="Z13" s="445"/>
      <c r="AA13" s="445"/>
      <c r="AB13" s="435"/>
      <c r="AC13" s="479">
        <v>35</v>
      </c>
      <c r="AD13" s="480"/>
      <c r="AE13" s="480"/>
      <c r="AF13" s="480"/>
      <c r="AG13" s="519"/>
      <c r="AH13" s="479">
        <v>32</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-143375</v>
      </c>
      <c r="BO13" s="429"/>
      <c r="BP13" s="429"/>
      <c r="BQ13" s="429"/>
      <c r="BR13" s="429"/>
      <c r="BS13" s="429"/>
      <c r="BT13" s="429"/>
      <c r="BU13" s="430"/>
      <c r="BV13" s="428">
        <v>-35362</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4.8</v>
      </c>
      <c r="CU13" s="426"/>
      <c r="CV13" s="426"/>
      <c r="CW13" s="426"/>
      <c r="CX13" s="426"/>
      <c r="CY13" s="426"/>
      <c r="CZ13" s="426"/>
      <c r="DA13" s="427"/>
      <c r="DB13" s="425">
        <v>4.3</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146</v>
      </c>
      <c r="M14" s="507"/>
      <c r="N14" s="507"/>
      <c r="O14" s="507"/>
      <c r="P14" s="507"/>
      <c r="Q14" s="508"/>
      <c r="R14" s="509">
        <v>737</v>
      </c>
      <c r="S14" s="510"/>
      <c r="T14" s="510"/>
      <c r="U14" s="510"/>
      <c r="V14" s="511"/>
      <c r="W14" s="418"/>
      <c r="X14" s="419"/>
      <c r="Y14" s="419"/>
      <c r="Z14" s="419"/>
      <c r="AA14" s="419"/>
      <c r="AB14" s="408"/>
      <c r="AC14" s="512">
        <v>12.6</v>
      </c>
      <c r="AD14" s="513"/>
      <c r="AE14" s="513"/>
      <c r="AF14" s="513"/>
      <c r="AG14" s="514"/>
      <c r="AH14" s="512">
        <v>9.6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130</v>
      </c>
      <c r="CU14" s="524"/>
      <c r="CV14" s="524"/>
      <c r="CW14" s="524"/>
      <c r="CX14" s="524"/>
      <c r="CY14" s="524"/>
      <c r="CZ14" s="524"/>
      <c r="DA14" s="525"/>
      <c r="DB14" s="523" t="s">
        <v>148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149</v>
      </c>
      <c r="N15" s="517"/>
      <c r="O15" s="517"/>
      <c r="P15" s="517"/>
      <c r="Q15" s="518"/>
      <c r="R15" s="509">
        <v>732</v>
      </c>
      <c r="S15" s="510"/>
      <c r="T15" s="510"/>
      <c r="U15" s="510"/>
      <c r="V15" s="511"/>
      <c r="W15" s="444" t="s">
        <v>150</v>
      </c>
      <c r="X15" s="445"/>
      <c r="Y15" s="445"/>
      <c r="Z15" s="445"/>
      <c r="AA15" s="445"/>
      <c r="AB15" s="435"/>
      <c r="AC15" s="479">
        <v>63</v>
      </c>
      <c r="AD15" s="480"/>
      <c r="AE15" s="480"/>
      <c r="AF15" s="480"/>
      <c r="AG15" s="519"/>
      <c r="AH15" s="479">
        <v>84</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78507</v>
      </c>
      <c r="BO15" s="392"/>
      <c r="BP15" s="392"/>
      <c r="BQ15" s="392"/>
      <c r="BR15" s="392"/>
      <c r="BS15" s="392"/>
      <c r="BT15" s="392"/>
      <c r="BU15" s="393"/>
      <c r="BV15" s="391">
        <v>75038</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22.7</v>
      </c>
      <c r="AD16" s="513"/>
      <c r="AE16" s="513"/>
      <c r="AF16" s="513"/>
      <c r="AG16" s="514"/>
      <c r="AH16" s="512">
        <v>25.1</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653914</v>
      </c>
      <c r="BO16" s="429"/>
      <c r="BP16" s="429"/>
      <c r="BQ16" s="429"/>
      <c r="BR16" s="429"/>
      <c r="BS16" s="429"/>
      <c r="BT16" s="429"/>
      <c r="BU16" s="430"/>
      <c r="BV16" s="428">
        <v>688220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156</v>
      </c>
      <c r="N17" s="533"/>
      <c r="O17" s="533"/>
      <c r="P17" s="533"/>
      <c r="Q17" s="534"/>
      <c r="R17" s="529" t="s">
        <v>154</v>
      </c>
      <c r="S17" s="530"/>
      <c r="T17" s="530"/>
      <c r="U17" s="530"/>
      <c r="V17" s="531"/>
      <c r="W17" s="444" t="s">
        <v>157</v>
      </c>
      <c r="X17" s="445"/>
      <c r="Y17" s="445"/>
      <c r="Z17" s="445"/>
      <c r="AA17" s="445"/>
      <c r="AB17" s="435"/>
      <c r="AC17" s="479">
        <v>179</v>
      </c>
      <c r="AD17" s="480"/>
      <c r="AE17" s="480"/>
      <c r="AF17" s="480"/>
      <c r="AG17" s="519"/>
      <c r="AH17" s="479">
        <v>218</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97242</v>
      </c>
      <c r="BO17" s="429"/>
      <c r="BP17" s="429"/>
      <c r="BQ17" s="429"/>
      <c r="BR17" s="429"/>
      <c r="BS17" s="429"/>
      <c r="BT17" s="429"/>
      <c r="BU17" s="430"/>
      <c r="BV17" s="428">
        <v>92500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159</v>
      </c>
      <c r="C18" s="471"/>
      <c r="D18" s="471"/>
      <c r="E18" s="540"/>
      <c r="F18" s="540"/>
      <c r="G18" s="540"/>
      <c r="H18" s="540"/>
      <c r="I18" s="540"/>
      <c r="J18" s="540"/>
      <c r="K18" s="540"/>
      <c r="L18" s="541">
        <v>47.7</v>
      </c>
      <c r="M18" s="541"/>
      <c r="N18" s="541"/>
      <c r="O18" s="541"/>
      <c r="P18" s="541"/>
      <c r="Q18" s="541"/>
      <c r="R18" s="542"/>
      <c r="S18" s="542"/>
      <c r="T18" s="542"/>
      <c r="U18" s="542"/>
      <c r="V18" s="543"/>
      <c r="W18" s="446"/>
      <c r="X18" s="447"/>
      <c r="Y18" s="447"/>
      <c r="Z18" s="447"/>
      <c r="AA18" s="447"/>
      <c r="AB18" s="438"/>
      <c r="AC18" s="544">
        <v>64.599999999999994</v>
      </c>
      <c r="AD18" s="545"/>
      <c r="AE18" s="545"/>
      <c r="AF18" s="545"/>
      <c r="AG18" s="546"/>
      <c r="AH18" s="544">
        <v>65.3</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739623</v>
      </c>
      <c r="BO18" s="429"/>
      <c r="BP18" s="429"/>
      <c r="BQ18" s="429"/>
      <c r="BR18" s="429"/>
      <c r="BS18" s="429"/>
      <c r="BT18" s="429"/>
      <c r="BU18" s="430"/>
      <c r="BV18" s="428">
        <v>744023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161</v>
      </c>
      <c r="C19" s="471"/>
      <c r="D19" s="471"/>
      <c r="E19" s="540"/>
      <c r="F19" s="540"/>
      <c r="G19" s="540"/>
      <c r="H19" s="540"/>
      <c r="I19" s="540"/>
      <c r="J19" s="540"/>
      <c r="K19" s="540"/>
      <c r="L19" s="548">
        <v>14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1054432</v>
      </c>
      <c r="BO19" s="429"/>
      <c r="BP19" s="429"/>
      <c r="BQ19" s="429"/>
      <c r="BR19" s="429"/>
      <c r="BS19" s="429"/>
      <c r="BT19" s="429"/>
      <c r="BU19" s="430"/>
      <c r="BV19" s="428">
        <v>1036156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163</v>
      </c>
      <c r="C20" s="471"/>
      <c r="D20" s="471"/>
      <c r="E20" s="540"/>
      <c r="F20" s="540"/>
      <c r="G20" s="540"/>
      <c r="H20" s="540"/>
      <c r="I20" s="540"/>
      <c r="J20" s="540"/>
      <c r="K20" s="540"/>
      <c r="L20" s="548">
        <v>311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1295256</v>
      </c>
      <c r="BO23" s="429"/>
      <c r="BP23" s="429"/>
      <c r="BQ23" s="429"/>
      <c r="BR23" s="429"/>
      <c r="BS23" s="429"/>
      <c r="BT23" s="429"/>
      <c r="BU23" s="430"/>
      <c r="BV23" s="428">
        <v>1220566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172</v>
      </c>
      <c r="F24" s="458"/>
      <c r="G24" s="458"/>
      <c r="H24" s="458"/>
      <c r="I24" s="458"/>
      <c r="J24" s="458"/>
      <c r="K24" s="459"/>
      <c r="L24" s="479">
        <v>1</v>
      </c>
      <c r="M24" s="480"/>
      <c r="N24" s="480"/>
      <c r="O24" s="480"/>
      <c r="P24" s="519"/>
      <c r="Q24" s="479">
        <v>4200</v>
      </c>
      <c r="R24" s="480"/>
      <c r="S24" s="480"/>
      <c r="T24" s="480"/>
      <c r="U24" s="480"/>
      <c r="V24" s="519"/>
      <c r="W24" s="578"/>
      <c r="X24" s="566"/>
      <c r="Y24" s="567"/>
      <c r="Z24" s="478" t="s">
        <v>173</v>
      </c>
      <c r="AA24" s="458"/>
      <c r="AB24" s="458"/>
      <c r="AC24" s="458"/>
      <c r="AD24" s="458"/>
      <c r="AE24" s="458"/>
      <c r="AF24" s="458"/>
      <c r="AG24" s="459"/>
      <c r="AH24" s="479">
        <v>32</v>
      </c>
      <c r="AI24" s="480"/>
      <c r="AJ24" s="480"/>
      <c r="AK24" s="480"/>
      <c r="AL24" s="519"/>
      <c r="AM24" s="479">
        <v>95168</v>
      </c>
      <c r="AN24" s="480"/>
      <c r="AO24" s="480"/>
      <c r="AP24" s="480"/>
      <c r="AQ24" s="480"/>
      <c r="AR24" s="519"/>
      <c r="AS24" s="479">
        <v>2974</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1259711</v>
      </c>
      <c r="BO24" s="429"/>
      <c r="BP24" s="429"/>
      <c r="BQ24" s="429"/>
      <c r="BR24" s="429"/>
      <c r="BS24" s="429"/>
      <c r="BT24" s="429"/>
      <c r="BU24" s="430"/>
      <c r="BV24" s="428">
        <v>1182878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175</v>
      </c>
      <c r="F25" s="458"/>
      <c r="G25" s="458"/>
      <c r="H25" s="458"/>
      <c r="I25" s="458"/>
      <c r="J25" s="458"/>
      <c r="K25" s="459"/>
      <c r="L25" s="479">
        <v>1</v>
      </c>
      <c r="M25" s="480"/>
      <c r="N25" s="480"/>
      <c r="O25" s="480"/>
      <c r="P25" s="519"/>
      <c r="Q25" s="479">
        <v>4600</v>
      </c>
      <c r="R25" s="480"/>
      <c r="S25" s="480"/>
      <c r="T25" s="480"/>
      <c r="U25" s="480"/>
      <c r="V25" s="519"/>
      <c r="W25" s="578"/>
      <c r="X25" s="566"/>
      <c r="Y25" s="567"/>
      <c r="Z25" s="478" t="s">
        <v>176</v>
      </c>
      <c r="AA25" s="458"/>
      <c r="AB25" s="458"/>
      <c r="AC25" s="458"/>
      <c r="AD25" s="458"/>
      <c r="AE25" s="458"/>
      <c r="AF25" s="458"/>
      <c r="AG25" s="459"/>
      <c r="AH25" s="479" t="s">
        <v>139</v>
      </c>
      <c r="AI25" s="480"/>
      <c r="AJ25" s="480"/>
      <c r="AK25" s="480"/>
      <c r="AL25" s="519"/>
      <c r="AM25" s="479" t="s">
        <v>139</v>
      </c>
      <c r="AN25" s="480"/>
      <c r="AO25" s="480"/>
      <c r="AP25" s="480"/>
      <c r="AQ25" s="480"/>
      <c r="AR25" s="519"/>
      <c r="AS25" s="479" t="s">
        <v>139</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t="s">
        <v>139</v>
      </c>
      <c r="BO25" s="392"/>
      <c r="BP25" s="392"/>
      <c r="BQ25" s="392"/>
      <c r="BR25" s="392"/>
      <c r="BS25" s="392"/>
      <c r="BT25" s="392"/>
      <c r="BU25" s="393"/>
      <c r="BV25" s="391">
        <v>6604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178</v>
      </c>
      <c r="F26" s="458"/>
      <c r="G26" s="458"/>
      <c r="H26" s="458"/>
      <c r="I26" s="458"/>
      <c r="J26" s="458"/>
      <c r="K26" s="459"/>
      <c r="L26" s="479">
        <v>1</v>
      </c>
      <c r="M26" s="480"/>
      <c r="N26" s="480"/>
      <c r="O26" s="480"/>
      <c r="P26" s="519"/>
      <c r="Q26" s="479">
        <v>4200</v>
      </c>
      <c r="R26" s="480"/>
      <c r="S26" s="480"/>
      <c r="T26" s="480"/>
      <c r="U26" s="480"/>
      <c r="V26" s="519"/>
      <c r="W26" s="578"/>
      <c r="X26" s="566"/>
      <c r="Y26" s="567"/>
      <c r="Z26" s="478" t="s">
        <v>179</v>
      </c>
      <c r="AA26" s="588"/>
      <c r="AB26" s="588"/>
      <c r="AC26" s="588"/>
      <c r="AD26" s="588"/>
      <c r="AE26" s="588"/>
      <c r="AF26" s="588"/>
      <c r="AG26" s="589"/>
      <c r="AH26" s="479">
        <v>3</v>
      </c>
      <c r="AI26" s="480"/>
      <c r="AJ26" s="480"/>
      <c r="AK26" s="480"/>
      <c r="AL26" s="519"/>
      <c r="AM26" s="479">
        <v>7809</v>
      </c>
      <c r="AN26" s="480"/>
      <c r="AO26" s="480"/>
      <c r="AP26" s="480"/>
      <c r="AQ26" s="480"/>
      <c r="AR26" s="519"/>
      <c r="AS26" s="479">
        <v>2603</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139</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2400</v>
      </c>
      <c r="R27" s="480"/>
      <c r="S27" s="480"/>
      <c r="T27" s="480"/>
      <c r="U27" s="480"/>
      <c r="V27" s="519"/>
      <c r="W27" s="578"/>
      <c r="X27" s="566"/>
      <c r="Y27" s="567"/>
      <c r="Z27" s="478" t="s">
        <v>182</v>
      </c>
      <c r="AA27" s="458"/>
      <c r="AB27" s="458"/>
      <c r="AC27" s="458"/>
      <c r="AD27" s="458"/>
      <c r="AE27" s="458"/>
      <c r="AF27" s="458"/>
      <c r="AG27" s="459"/>
      <c r="AH27" s="479">
        <v>4</v>
      </c>
      <c r="AI27" s="480"/>
      <c r="AJ27" s="480"/>
      <c r="AK27" s="480"/>
      <c r="AL27" s="519"/>
      <c r="AM27" s="479">
        <v>13844</v>
      </c>
      <c r="AN27" s="480"/>
      <c r="AO27" s="480"/>
      <c r="AP27" s="480"/>
      <c r="AQ27" s="480"/>
      <c r="AR27" s="519"/>
      <c r="AS27" s="479">
        <v>3461</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11973</v>
      </c>
      <c r="BO27" s="602"/>
      <c r="BP27" s="602"/>
      <c r="BQ27" s="602"/>
      <c r="BR27" s="602"/>
      <c r="BS27" s="602"/>
      <c r="BT27" s="602"/>
      <c r="BU27" s="603"/>
      <c r="BV27" s="601">
        <v>11973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184</v>
      </c>
      <c r="F28" s="458"/>
      <c r="G28" s="458"/>
      <c r="H28" s="458"/>
      <c r="I28" s="458"/>
      <c r="J28" s="458"/>
      <c r="K28" s="459"/>
      <c r="L28" s="479">
        <v>1</v>
      </c>
      <c r="M28" s="480"/>
      <c r="N28" s="480"/>
      <c r="O28" s="480"/>
      <c r="P28" s="519"/>
      <c r="Q28" s="479">
        <v>1800</v>
      </c>
      <c r="R28" s="480"/>
      <c r="S28" s="480"/>
      <c r="T28" s="480"/>
      <c r="U28" s="480"/>
      <c r="V28" s="519"/>
      <c r="W28" s="578"/>
      <c r="X28" s="566"/>
      <c r="Y28" s="567"/>
      <c r="Z28" s="478" t="s">
        <v>185</v>
      </c>
      <c r="AA28" s="458"/>
      <c r="AB28" s="458"/>
      <c r="AC28" s="458"/>
      <c r="AD28" s="458"/>
      <c r="AE28" s="458"/>
      <c r="AF28" s="458"/>
      <c r="AG28" s="459"/>
      <c r="AH28" s="479" t="s">
        <v>186</v>
      </c>
      <c r="AI28" s="480"/>
      <c r="AJ28" s="480"/>
      <c r="AK28" s="480"/>
      <c r="AL28" s="519"/>
      <c r="AM28" s="479" t="s">
        <v>139</v>
      </c>
      <c r="AN28" s="480"/>
      <c r="AO28" s="480"/>
      <c r="AP28" s="480"/>
      <c r="AQ28" s="480"/>
      <c r="AR28" s="519"/>
      <c r="AS28" s="479" t="s">
        <v>139</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620638</v>
      </c>
      <c r="BO28" s="392"/>
      <c r="BP28" s="392"/>
      <c r="BQ28" s="392"/>
      <c r="BR28" s="392"/>
      <c r="BS28" s="392"/>
      <c r="BT28" s="392"/>
      <c r="BU28" s="393"/>
      <c r="BV28" s="391">
        <v>717518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188</v>
      </c>
      <c r="F29" s="458"/>
      <c r="G29" s="458"/>
      <c r="H29" s="458"/>
      <c r="I29" s="458"/>
      <c r="J29" s="458"/>
      <c r="K29" s="459"/>
      <c r="L29" s="479">
        <v>4</v>
      </c>
      <c r="M29" s="480"/>
      <c r="N29" s="480"/>
      <c r="O29" s="480"/>
      <c r="P29" s="519"/>
      <c r="Q29" s="479">
        <v>1700</v>
      </c>
      <c r="R29" s="480"/>
      <c r="S29" s="480"/>
      <c r="T29" s="480"/>
      <c r="U29" s="480"/>
      <c r="V29" s="519"/>
      <c r="W29" s="579"/>
      <c r="X29" s="580"/>
      <c r="Y29" s="581"/>
      <c r="Z29" s="478" t="s">
        <v>189</v>
      </c>
      <c r="AA29" s="458"/>
      <c r="AB29" s="458"/>
      <c r="AC29" s="458"/>
      <c r="AD29" s="458"/>
      <c r="AE29" s="458"/>
      <c r="AF29" s="458"/>
      <c r="AG29" s="459"/>
      <c r="AH29" s="479">
        <v>36</v>
      </c>
      <c r="AI29" s="480"/>
      <c r="AJ29" s="480"/>
      <c r="AK29" s="480"/>
      <c r="AL29" s="519"/>
      <c r="AM29" s="479">
        <v>109012</v>
      </c>
      <c r="AN29" s="480"/>
      <c r="AO29" s="480"/>
      <c r="AP29" s="480"/>
      <c r="AQ29" s="480"/>
      <c r="AR29" s="519"/>
      <c r="AS29" s="479">
        <v>3028</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1250</v>
      </c>
      <c r="BO29" s="429"/>
      <c r="BP29" s="429"/>
      <c r="BQ29" s="429"/>
      <c r="BR29" s="429"/>
      <c r="BS29" s="429"/>
      <c r="BT29" s="429"/>
      <c r="BU29" s="430"/>
      <c r="BV29" s="428">
        <v>1240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94.5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298174</v>
      </c>
      <c r="BO30" s="602"/>
      <c r="BP30" s="602"/>
      <c r="BQ30" s="602"/>
      <c r="BR30" s="602"/>
      <c r="BS30" s="602"/>
      <c r="BT30" s="602"/>
      <c r="BU30" s="603"/>
      <c r="BV30" s="601">
        <v>300361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198</v>
      </c>
      <c r="D33" s="452"/>
      <c r="E33" s="417" t="s">
        <v>199</v>
      </c>
      <c r="F33" s="417"/>
      <c r="G33" s="417"/>
      <c r="H33" s="417"/>
      <c r="I33" s="417"/>
      <c r="J33" s="417"/>
      <c r="K33" s="417"/>
      <c r="L33" s="417"/>
      <c r="M33" s="417"/>
      <c r="N33" s="417"/>
      <c r="O33" s="417"/>
      <c r="P33" s="417"/>
      <c r="Q33" s="417"/>
      <c r="R33" s="417"/>
      <c r="S33" s="417"/>
      <c r="T33" s="215"/>
      <c r="U33" s="452" t="s">
        <v>200</v>
      </c>
      <c r="V33" s="452"/>
      <c r="W33" s="417" t="s">
        <v>199</v>
      </c>
      <c r="X33" s="417"/>
      <c r="Y33" s="417"/>
      <c r="Z33" s="417"/>
      <c r="AA33" s="417"/>
      <c r="AB33" s="417"/>
      <c r="AC33" s="417"/>
      <c r="AD33" s="417"/>
      <c r="AE33" s="417"/>
      <c r="AF33" s="417"/>
      <c r="AG33" s="417"/>
      <c r="AH33" s="417"/>
      <c r="AI33" s="417"/>
      <c r="AJ33" s="417"/>
      <c r="AK33" s="417"/>
      <c r="AL33" s="215"/>
      <c r="AM33" s="452" t="s">
        <v>201</v>
      </c>
      <c r="AN33" s="452"/>
      <c r="AO33" s="417" t="s">
        <v>199</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201</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国民健康保険（事業勘定）</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奈良県市町村総合事務組合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株式会社　黒滝森物語村</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国民健康保険（診療施設勘定）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下水道事業特別会計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南和広域衛生組合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介護保険事業</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奈良広域水質検査センター組合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後期高齢者医療事業</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奈良県後期高齢者医療広域連合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奈良県広域消防組合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さくら広域環境衛生組合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南和広域医療企業団</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mafdGWXwUgi0mPQJ1DIYq//tVAd4YG0j3AZ97xKqK+76vaNqhrcU8BGnPHE2PrBcbuhoPw1SQIDp/L9tHEDXWg==" saltValue="m5SW8yjlDCAWJSF/n+rj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23622047244094491"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06" t="s">
        <v>557</v>
      </c>
      <c r="D34" s="1206"/>
      <c r="E34" s="1207"/>
      <c r="F34" s="32">
        <v>1.17</v>
      </c>
      <c r="G34" s="33">
        <v>0.52</v>
      </c>
      <c r="H34" s="33">
        <v>0.8</v>
      </c>
      <c r="I34" s="33">
        <v>1.6</v>
      </c>
      <c r="J34" s="34">
        <v>2.95</v>
      </c>
      <c r="K34" s="22"/>
      <c r="L34" s="22"/>
      <c r="M34" s="22"/>
      <c r="N34" s="22"/>
      <c r="O34" s="22"/>
      <c r="P34" s="22"/>
    </row>
    <row r="35" spans="1:16" ht="39" customHeight="1">
      <c r="A35" s="22"/>
      <c r="B35" s="35"/>
      <c r="C35" s="1200" t="s">
        <v>558</v>
      </c>
      <c r="D35" s="1201"/>
      <c r="E35" s="1202"/>
      <c r="F35" s="36">
        <v>0.01</v>
      </c>
      <c r="G35" s="37">
        <v>0.57999999999999996</v>
      </c>
      <c r="H35" s="37">
        <v>0.7</v>
      </c>
      <c r="I35" s="37">
        <v>0.88</v>
      </c>
      <c r="J35" s="38">
        <v>1.43</v>
      </c>
      <c r="K35" s="22"/>
      <c r="L35" s="22"/>
      <c r="M35" s="22"/>
      <c r="N35" s="22"/>
      <c r="O35" s="22"/>
      <c r="P35" s="22"/>
    </row>
    <row r="36" spans="1:16" ht="39" customHeight="1">
      <c r="A36" s="22"/>
      <c r="B36" s="35"/>
      <c r="C36" s="1200" t="s">
        <v>559</v>
      </c>
      <c r="D36" s="1201"/>
      <c r="E36" s="1202"/>
      <c r="F36" s="36">
        <v>7.84</v>
      </c>
      <c r="G36" s="37">
        <v>8.7899999999999991</v>
      </c>
      <c r="H36" s="37">
        <v>10.63</v>
      </c>
      <c r="I36" s="37">
        <v>6.73</v>
      </c>
      <c r="J36" s="38">
        <v>0.4</v>
      </c>
      <c r="K36" s="22"/>
      <c r="L36" s="22"/>
      <c r="M36" s="22"/>
      <c r="N36" s="22"/>
      <c r="O36" s="22"/>
      <c r="P36" s="22"/>
    </row>
    <row r="37" spans="1:16" ht="39" customHeight="1">
      <c r="A37" s="22"/>
      <c r="B37" s="35"/>
      <c r="C37" s="1200" t="s">
        <v>560</v>
      </c>
      <c r="D37" s="1201"/>
      <c r="E37" s="1202"/>
      <c r="F37" s="36">
        <v>0.2</v>
      </c>
      <c r="G37" s="37">
        <v>0.04</v>
      </c>
      <c r="H37" s="37">
        <v>0.03</v>
      </c>
      <c r="I37" s="37">
        <v>0.03</v>
      </c>
      <c r="J37" s="38">
        <v>0.04</v>
      </c>
      <c r="K37" s="22"/>
      <c r="L37" s="22"/>
      <c r="M37" s="22"/>
      <c r="N37" s="22"/>
      <c r="O37" s="22"/>
      <c r="P37" s="22"/>
    </row>
    <row r="38" spans="1:16" ht="39" customHeight="1">
      <c r="A38" s="22"/>
      <c r="B38" s="35"/>
      <c r="C38" s="1200" t="s">
        <v>561</v>
      </c>
      <c r="D38" s="1201"/>
      <c r="E38" s="1202"/>
      <c r="F38" s="36">
        <v>0</v>
      </c>
      <c r="G38" s="37">
        <v>0</v>
      </c>
      <c r="H38" s="37">
        <v>0.01</v>
      </c>
      <c r="I38" s="37">
        <v>0</v>
      </c>
      <c r="J38" s="38">
        <v>0.01</v>
      </c>
      <c r="K38" s="22"/>
      <c r="L38" s="22"/>
      <c r="M38" s="22"/>
      <c r="N38" s="22"/>
      <c r="O38" s="22"/>
      <c r="P38" s="22"/>
    </row>
    <row r="39" spans="1:16" ht="39" customHeight="1">
      <c r="A39" s="22"/>
      <c r="B39" s="35"/>
      <c r="C39" s="1200" t="s">
        <v>562</v>
      </c>
      <c r="D39" s="1201"/>
      <c r="E39" s="1202"/>
      <c r="F39" s="36">
        <v>0.12</v>
      </c>
      <c r="G39" s="37">
        <v>0.12</v>
      </c>
      <c r="H39" s="37">
        <v>0</v>
      </c>
      <c r="I39" s="37">
        <v>0.05</v>
      </c>
      <c r="J39" s="38">
        <v>0.01</v>
      </c>
      <c r="K39" s="22"/>
      <c r="L39" s="22"/>
      <c r="M39" s="22"/>
      <c r="N39" s="22"/>
      <c r="O39" s="22"/>
      <c r="P39" s="22"/>
    </row>
    <row r="40" spans="1:16" ht="39" customHeight="1">
      <c r="A40" s="22"/>
      <c r="B40" s="35"/>
      <c r="C40" s="1200" t="s">
        <v>563</v>
      </c>
      <c r="D40" s="1201"/>
      <c r="E40" s="1202"/>
      <c r="F40" s="36">
        <v>0.01</v>
      </c>
      <c r="G40" s="37">
        <v>0.08</v>
      </c>
      <c r="H40" s="37">
        <v>0</v>
      </c>
      <c r="I40" s="37">
        <v>0</v>
      </c>
      <c r="J40" s="38">
        <v>0</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564</v>
      </c>
      <c r="D42" s="1201"/>
      <c r="E42" s="1202"/>
      <c r="F42" s="36" t="s">
        <v>508</v>
      </c>
      <c r="G42" s="37" t="s">
        <v>508</v>
      </c>
      <c r="H42" s="37" t="s">
        <v>508</v>
      </c>
      <c r="I42" s="37" t="s">
        <v>508</v>
      </c>
      <c r="J42" s="38" t="s">
        <v>508</v>
      </c>
      <c r="K42" s="22"/>
      <c r="L42" s="22"/>
      <c r="M42" s="22"/>
      <c r="N42" s="22"/>
      <c r="O42" s="22"/>
      <c r="P42" s="22"/>
    </row>
    <row r="43" spans="1:16" ht="39" customHeight="1" thickBot="1">
      <c r="A43" s="22"/>
      <c r="B43" s="40"/>
      <c r="C43" s="1203" t="s">
        <v>565</v>
      </c>
      <c r="D43" s="1204"/>
      <c r="E43" s="1205"/>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TB9vYW715zpfkS69jM/t+0uXd/lLeQSBMgMIpDBWrJ5VLtuQhtFfqpi0+N7Mu3zdaw/xl+NV1C5bR8I6ZELkA==" saltValue="7l4pZQvKOb5pWBU/R48A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08" t="s">
        <v>11</v>
      </c>
      <c r="C45" s="1209"/>
      <c r="D45" s="58"/>
      <c r="E45" s="1214" t="s">
        <v>12</v>
      </c>
      <c r="F45" s="1214"/>
      <c r="G45" s="1214"/>
      <c r="H45" s="1214"/>
      <c r="I45" s="1214"/>
      <c r="J45" s="1215"/>
      <c r="K45" s="59">
        <v>162</v>
      </c>
      <c r="L45" s="60">
        <v>123</v>
      </c>
      <c r="M45" s="60">
        <v>127</v>
      </c>
      <c r="N45" s="60">
        <v>101</v>
      </c>
      <c r="O45" s="61">
        <v>106</v>
      </c>
      <c r="P45" s="48"/>
      <c r="Q45" s="48"/>
      <c r="R45" s="48"/>
      <c r="S45" s="48"/>
      <c r="T45" s="48"/>
      <c r="U45" s="48"/>
    </row>
    <row r="46" spans="1:21" ht="30.75" customHeight="1">
      <c r="A46" s="48"/>
      <c r="B46" s="1210"/>
      <c r="C46" s="1211"/>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c r="A47" s="48"/>
      <c r="B47" s="1210"/>
      <c r="C47" s="1211"/>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c r="A48" s="48"/>
      <c r="B48" s="1210"/>
      <c r="C48" s="1211"/>
      <c r="D48" s="62"/>
      <c r="E48" s="1216" t="s">
        <v>15</v>
      </c>
      <c r="F48" s="1216"/>
      <c r="G48" s="1216"/>
      <c r="H48" s="1216"/>
      <c r="I48" s="1216"/>
      <c r="J48" s="1217"/>
      <c r="K48" s="63">
        <v>29</v>
      </c>
      <c r="L48" s="64">
        <v>22</v>
      </c>
      <c r="M48" s="64">
        <v>18</v>
      </c>
      <c r="N48" s="64">
        <v>11</v>
      </c>
      <c r="O48" s="65">
        <v>12</v>
      </c>
      <c r="P48" s="48"/>
      <c r="Q48" s="48"/>
      <c r="R48" s="48"/>
      <c r="S48" s="48"/>
      <c r="T48" s="48"/>
      <c r="U48" s="48"/>
    </row>
    <row r="49" spans="1:21" ht="30.75" customHeight="1">
      <c r="A49" s="48"/>
      <c r="B49" s="1210"/>
      <c r="C49" s="1211"/>
      <c r="D49" s="62"/>
      <c r="E49" s="1216" t="s">
        <v>16</v>
      </c>
      <c r="F49" s="1216"/>
      <c r="G49" s="1216"/>
      <c r="H49" s="1216"/>
      <c r="I49" s="1216"/>
      <c r="J49" s="1217"/>
      <c r="K49" s="63">
        <v>3</v>
      </c>
      <c r="L49" s="64">
        <v>4</v>
      </c>
      <c r="M49" s="64">
        <v>6</v>
      </c>
      <c r="N49" s="64">
        <v>18</v>
      </c>
      <c r="O49" s="65">
        <v>23</v>
      </c>
      <c r="P49" s="48"/>
      <c r="Q49" s="48"/>
      <c r="R49" s="48"/>
      <c r="S49" s="48"/>
      <c r="T49" s="48"/>
      <c r="U49" s="48"/>
    </row>
    <row r="50" spans="1:21" ht="30.75" customHeight="1">
      <c r="A50" s="48"/>
      <c r="B50" s="1210"/>
      <c r="C50" s="1211"/>
      <c r="D50" s="62"/>
      <c r="E50" s="1216" t="s">
        <v>17</v>
      </c>
      <c r="F50" s="1216"/>
      <c r="G50" s="1216"/>
      <c r="H50" s="1216"/>
      <c r="I50" s="1216"/>
      <c r="J50" s="1217"/>
      <c r="K50" s="63" t="s">
        <v>508</v>
      </c>
      <c r="L50" s="64" t="s">
        <v>508</v>
      </c>
      <c r="M50" s="64" t="s">
        <v>508</v>
      </c>
      <c r="N50" s="64" t="s">
        <v>508</v>
      </c>
      <c r="O50" s="65" t="s">
        <v>508</v>
      </c>
      <c r="P50" s="48"/>
      <c r="Q50" s="48"/>
      <c r="R50" s="48"/>
      <c r="S50" s="48"/>
      <c r="T50" s="48"/>
      <c r="U50" s="48"/>
    </row>
    <row r="51" spans="1:21" ht="30.75" customHeight="1">
      <c r="A51" s="48"/>
      <c r="B51" s="1212"/>
      <c r="C51" s="1213"/>
      <c r="D51" s="66"/>
      <c r="E51" s="1216" t="s">
        <v>18</v>
      </c>
      <c r="F51" s="1216"/>
      <c r="G51" s="1216"/>
      <c r="H51" s="1216"/>
      <c r="I51" s="1216"/>
      <c r="J51" s="1217"/>
      <c r="K51" s="63" t="s">
        <v>508</v>
      </c>
      <c r="L51" s="64" t="s">
        <v>508</v>
      </c>
      <c r="M51" s="64" t="s">
        <v>508</v>
      </c>
      <c r="N51" s="64">
        <v>0</v>
      </c>
      <c r="O51" s="65">
        <v>0</v>
      </c>
      <c r="P51" s="48"/>
      <c r="Q51" s="48"/>
      <c r="R51" s="48"/>
      <c r="S51" s="48"/>
      <c r="T51" s="48"/>
      <c r="U51" s="48"/>
    </row>
    <row r="52" spans="1:21" ht="30.75" customHeight="1">
      <c r="A52" s="48"/>
      <c r="B52" s="1218" t="s">
        <v>19</v>
      </c>
      <c r="C52" s="1219"/>
      <c r="D52" s="66"/>
      <c r="E52" s="1216" t="s">
        <v>20</v>
      </c>
      <c r="F52" s="1216"/>
      <c r="G52" s="1216"/>
      <c r="H52" s="1216"/>
      <c r="I52" s="1216"/>
      <c r="J52" s="1217"/>
      <c r="K52" s="63">
        <v>148</v>
      </c>
      <c r="L52" s="64">
        <v>117</v>
      </c>
      <c r="M52" s="64">
        <v>119</v>
      </c>
      <c r="N52" s="64">
        <v>102</v>
      </c>
      <c r="O52" s="65">
        <v>108</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46</v>
      </c>
      <c r="L53" s="69">
        <v>32</v>
      </c>
      <c r="M53" s="69">
        <v>32</v>
      </c>
      <c r="N53" s="69">
        <v>28</v>
      </c>
      <c r="O53" s="70">
        <v>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24" t="s">
        <v>25</v>
      </c>
      <c r="C57" s="1225"/>
      <c r="D57" s="1228" t="s">
        <v>26</v>
      </c>
      <c r="E57" s="1229"/>
      <c r="F57" s="1229"/>
      <c r="G57" s="1229"/>
      <c r="H57" s="1229"/>
      <c r="I57" s="1229"/>
      <c r="J57" s="1230"/>
      <c r="K57" s="82" t="s">
        <v>580</v>
      </c>
      <c r="L57" s="83" t="s">
        <v>508</v>
      </c>
      <c r="M57" s="83" t="s">
        <v>508</v>
      </c>
      <c r="N57" s="83" t="s">
        <v>508</v>
      </c>
      <c r="O57" s="84" t="s">
        <v>508</v>
      </c>
    </row>
    <row r="58" spans="1:21" ht="31.5" customHeight="1" thickBot="1">
      <c r="B58" s="1226"/>
      <c r="C58" s="1227"/>
      <c r="D58" s="1231" t="s">
        <v>27</v>
      </c>
      <c r="E58" s="1232"/>
      <c r="F58" s="1232"/>
      <c r="G58" s="1232"/>
      <c r="H58" s="1232"/>
      <c r="I58" s="1232"/>
      <c r="J58" s="1233"/>
      <c r="K58" s="85" t="s">
        <v>508</v>
      </c>
      <c r="L58" s="86" t="s">
        <v>508</v>
      </c>
      <c r="M58" s="86" t="s">
        <v>508</v>
      </c>
      <c r="N58" s="86" t="s">
        <v>508</v>
      </c>
      <c r="O58" s="87" t="s">
        <v>508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HjuuN/xH3PgGdSUSe+8d8I44pCwGqQ5/Bi7EyX14aCUC7PK/jY/h/zlZEkvAflid0Od83NtOkDMtYmSpGiOAA==" saltValue="UtOWN3hvxcdfPlRAb0J9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34" t="s">
        <v>30</v>
      </c>
      <c r="C41" s="1235"/>
      <c r="D41" s="101"/>
      <c r="E41" s="1240" t="s">
        <v>31</v>
      </c>
      <c r="F41" s="1240"/>
      <c r="G41" s="1240"/>
      <c r="H41" s="1241"/>
      <c r="I41" s="102">
        <v>960</v>
      </c>
      <c r="J41" s="103">
        <v>1090</v>
      </c>
      <c r="K41" s="103">
        <v>1158</v>
      </c>
      <c r="L41" s="103">
        <v>1221</v>
      </c>
      <c r="M41" s="104">
        <v>1295</v>
      </c>
    </row>
    <row r="42" spans="2:13" ht="27.75" customHeight="1">
      <c r="B42" s="1236"/>
      <c r="C42" s="1237"/>
      <c r="D42" s="105"/>
      <c r="E42" s="1242" t="s">
        <v>32</v>
      </c>
      <c r="F42" s="1242"/>
      <c r="G42" s="1242"/>
      <c r="H42" s="1243"/>
      <c r="I42" s="106">
        <v>27</v>
      </c>
      <c r="J42" s="107">
        <v>160</v>
      </c>
      <c r="K42" s="107">
        <v>93</v>
      </c>
      <c r="L42" s="107">
        <v>7</v>
      </c>
      <c r="M42" s="108" t="s">
        <v>508</v>
      </c>
    </row>
    <row r="43" spans="2:13" ht="27.75" customHeight="1">
      <c r="B43" s="1236"/>
      <c r="C43" s="1237"/>
      <c r="D43" s="105"/>
      <c r="E43" s="1242" t="s">
        <v>33</v>
      </c>
      <c r="F43" s="1242"/>
      <c r="G43" s="1242"/>
      <c r="H43" s="1243"/>
      <c r="I43" s="106">
        <v>149</v>
      </c>
      <c r="J43" s="107">
        <v>155</v>
      </c>
      <c r="K43" s="107">
        <v>284</v>
      </c>
      <c r="L43" s="107">
        <v>209</v>
      </c>
      <c r="M43" s="108">
        <v>246</v>
      </c>
    </row>
    <row r="44" spans="2:13" ht="27.75" customHeight="1">
      <c r="B44" s="1236"/>
      <c r="C44" s="1237"/>
      <c r="D44" s="105"/>
      <c r="E44" s="1242" t="s">
        <v>34</v>
      </c>
      <c r="F44" s="1242"/>
      <c r="G44" s="1242"/>
      <c r="H44" s="1243"/>
      <c r="I44" s="106">
        <v>42</v>
      </c>
      <c r="J44" s="107">
        <v>134</v>
      </c>
      <c r="K44" s="107">
        <v>228</v>
      </c>
      <c r="L44" s="107">
        <v>227</v>
      </c>
      <c r="M44" s="108">
        <v>226</v>
      </c>
    </row>
    <row r="45" spans="2:13" ht="27.75" customHeight="1">
      <c r="B45" s="1236"/>
      <c r="C45" s="1237"/>
      <c r="D45" s="105"/>
      <c r="E45" s="1242" t="s">
        <v>35</v>
      </c>
      <c r="F45" s="1242"/>
      <c r="G45" s="1242"/>
      <c r="H45" s="1243"/>
      <c r="I45" s="106">
        <v>446</v>
      </c>
      <c r="J45" s="107">
        <v>418</v>
      </c>
      <c r="K45" s="107">
        <v>391</v>
      </c>
      <c r="L45" s="107">
        <v>380</v>
      </c>
      <c r="M45" s="108">
        <v>308</v>
      </c>
    </row>
    <row r="46" spans="2:13" ht="27.75" customHeight="1">
      <c r="B46" s="1236"/>
      <c r="C46" s="1237"/>
      <c r="D46" s="109"/>
      <c r="E46" s="1242" t="s">
        <v>36</v>
      </c>
      <c r="F46" s="1242"/>
      <c r="G46" s="1242"/>
      <c r="H46" s="1243"/>
      <c r="I46" s="106" t="s">
        <v>508</v>
      </c>
      <c r="J46" s="107" t="s">
        <v>508</v>
      </c>
      <c r="K46" s="107" t="s">
        <v>508</v>
      </c>
      <c r="L46" s="107" t="s">
        <v>508</v>
      </c>
      <c r="M46" s="108" t="s">
        <v>508</v>
      </c>
    </row>
    <row r="47" spans="2:13" ht="27.75" customHeight="1">
      <c r="B47" s="1236"/>
      <c r="C47" s="1237"/>
      <c r="D47" s="110"/>
      <c r="E47" s="1244" t="s">
        <v>37</v>
      </c>
      <c r="F47" s="1245"/>
      <c r="G47" s="1245"/>
      <c r="H47" s="1246"/>
      <c r="I47" s="106" t="s">
        <v>508</v>
      </c>
      <c r="J47" s="107" t="s">
        <v>508</v>
      </c>
      <c r="K47" s="107" t="s">
        <v>508</v>
      </c>
      <c r="L47" s="107" t="s">
        <v>508</v>
      </c>
      <c r="M47" s="108" t="s">
        <v>508</v>
      </c>
    </row>
    <row r="48" spans="2:13" ht="27.75" customHeight="1">
      <c r="B48" s="1236"/>
      <c r="C48" s="1237"/>
      <c r="D48" s="105"/>
      <c r="E48" s="1242" t="s">
        <v>38</v>
      </c>
      <c r="F48" s="1242"/>
      <c r="G48" s="1242"/>
      <c r="H48" s="1243"/>
      <c r="I48" s="106" t="s">
        <v>508</v>
      </c>
      <c r="J48" s="107" t="s">
        <v>508</v>
      </c>
      <c r="K48" s="107" t="s">
        <v>508</v>
      </c>
      <c r="L48" s="107" t="s">
        <v>508</v>
      </c>
      <c r="M48" s="108" t="s">
        <v>508</v>
      </c>
    </row>
    <row r="49" spans="2:13" ht="27.75" customHeight="1">
      <c r="B49" s="1238"/>
      <c r="C49" s="1239"/>
      <c r="D49" s="105"/>
      <c r="E49" s="1242" t="s">
        <v>39</v>
      </c>
      <c r="F49" s="1242"/>
      <c r="G49" s="1242"/>
      <c r="H49" s="1243"/>
      <c r="I49" s="106" t="s">
        <v>508</v>
      </c>
      <c r="J49" s="107" t="s">
        <v>508</v>
      </c>
      <c r="K49" s="107" t="s">
        <v>508</v>
      </c>
      <c r="L49" s="107" t="s">
        <v>508</v>
      </c>
      <c r="M49" s="108" t="s">
        <v>508</v>
      </c>
    </row>
    <row r="50" spans="2:13" ht="27.75" customHeight="1">
      <c r="B50" s="1247" t="s">
        <v>40</v>
      </c>
      <c r="C50" s="1248"/>
      <c r="D50" s="111"/>
      <c r="E50" s="1242" t="s">
        <v>41</v>
      </c>
      <c r="F50" s="1242"/>
      <c r="G50" s="1242"/>
      <c r="H50" s="1243"/>
      <c r="I50" s="106">
        <v>1064</v>
      </c>
      <c r="J50" s="107">
        <v>1063</v>
      </c>
      <c r="K50" s="107">
        <v>1064</v>
      </c>
      <c r="L50" s="107">
        <v>1037</v>
      </c>
      <c r="M50" s="108">
        <v>943</v>
      </c>
    </row>
    <row r="51" spans="2:13" ht="27.75" customHeight="1">
      <c r="B51" s="1236"/>
      <c r="C51" s="1237"/>
      <c r="D51" s="105"/>
      <c r="E51" s="1242" t="s">
        <v>42</v>
      </c>
      <c r="F51" s="1242"/>
      <c r="G51" s="1242"/>
      <c r="H51" s="1243"/>
      <c r="I51" s="106">
        <v>37</v>
      </c>
      <c r="J51" s="107">
        <v>111</v>
      </c>
      <c r="K51" s="107">
        <v>126</v>
      </c>
      <c r="L51" s="107">
        <v>80</v>
      </c>
      <c r="M51" s="108">
        <v>57</v>
      </c>
    </row>
    <row r="52" spans="2:13" ht="27.75" customHeight="1">
      <c r="B52" s="1238"/>
      <c r="C52" s="1239"/>
      <c r="D52" s="105"/>
      <c r="E52" s="1242" t="s">
        <v>43</v>
      </c>
      <c r="F52" s="1242"/>
      <c r="G52" s="1242"/>
      <c r="H52" s="1243"/>
      <c r="I52" s="106">
        <v>940</v>
      </c>
      <c r="J52" s="107">
        <v>1085</v>
      </c>
      <c r="K52" s="107">
        <v>1256</v>
      </c>
      <c r="L52" s="107">
        <v>1291</v>
      </c>
      <c r="M52" s="108">
        <v>1344</v>
      </c>
    </row>
    <row r="53" spans="2:13" ht="27.75" customHeight="1" thickBot="1">
      <c r="B53" s="1249" t="s">
        <v>44</v>
      </c>
      <c r="C53" s="1250"/>
      <c r="D53" s="112"/>
      <c r="E53" s="1251" t="s">
        <v>45</v>
      </c>
      <c r="F53" s="1251"/>
      <c r="G53" s="1251"/>
      <c r="H53" s="1252"/>
      <c r="I53" s="113">
        <v>-417</v>
      </c>
      <c r="J53" s="114">
        <v>-301</v>
      </c>
      <c r="K53" s="114">
        <v>-292</v>
      </c>
      <c r="L53" s="114">
        <v>-365</v>
      </c>
      <c r="M53" s="115">
        <v>-269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2svESxEjt2Fwck/LuvVp8n4Cmazo9FpkKlD42BkNfz1Yz1mJ2PK9xVqAdP6x4IQmZGPpXvnW1wfTmX6kQZbhg==" saltValue="+IkCKpq4E+O6f7Dzgax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61" t="s">
        <v>48</v>
      </c>
      <c r="D55" s="1261"/>
      <c r="E55" s="1262"/>
      <c r="F55" s="127">
        <v>717</v>
      </c>
      <c r="G55" s="127">
        <v>718</v>
      </c>
      <c r="H55" s="128">
        <v>621</v>
      </c>
    </row>
    <row r="56" spans="2:8" ht="52.5" customHeight="1">
      <c r="B56" s="129"/>
      <c r="C56" s="1263" t="s">
        <v>49</v>
      </c>
      <c r="D56" s="1263"/>
      <c r="E56" s="1264"/>
      <c r="F56" s="130">
        <v>1</v>
      </c>
      <c r="G56" s="130">
        <v>1</v>
      </c>
      <c r="H56" s="131">
        <v>1</v>
      </c>
    </row>
    <row r="57" spans="2:8" ht="53.25" customHeight="1">
      <c r="B57" s="129"/>
      <c r="C57" s="1265" t="s">
        <v>50</v>
      </c>
      <c r="D57" s="1265"/>
      <c r="E57" s="1266"/>
      <c r="F57" s="132">
        <v>327</v>
      </c>
      <c r="G57" s="132">
        <v>300</v>
      </c>
      <c r="H57" s="133">
        <v>298</v>
      </c>
    </row>
    <row r="58" spans="2:8" ht="45.75" customHeight="1">
      <c r="B58" s="134"/>
      <c r="C58" s="1253" t="s">
        <v>581</v>
      </c>
      <c r="D58" s="1254"/>
      <c r="E58" s="1255"/>
      <c r="F58" s="135">
        <v>108</v>
      </c>
      <c r="G58" s="135">
        <v>108</v>
      </c>
      <c r="H58" s="136">
        <v>108</v>
      </c>
    </row>
    <row r="59" spans="2:8" ht="45.75" customHeight="1">
      <c r="B59" s="134"/>
      <c r="C59" s="1253" t="s">
        <v>582</v>
      </c>
      <c r="D59" s="1254"/>
      <c r="E59" s="1255"/>
      <c r="F59" s="135">
        <v>73</v>
      </c>
      <c r="G59" s="135">
        <v>73</v>
      </c>
      <c r="H59" s="136">
        <v>73</v>
      </c>
    </row>
    <row r="60" spans="2:8" ht="45.75" customHeight="1">
      <c r="B60" s="134"/>
      <c r="C60" s="1253" t="s">
        <v>583</v>
      </c>
      <c r="D60" s="1254"/>
      <c r="E60" s="1255"/>
      <c r="F60" s="135">
        <v>64</v>
      </c>
      <c r="G60" s="135">
        <v>33</v>
      </c>
      <c r="H60" s="136">
        <v>34</v>
      </c>
    </row>
    <row r="61" spans="2:8" ht="45.75" customHeight="1">
      <c r="B61" s="134"/>
      <c r="C61" s="1253" t="s">
        <v>584</v>
      </c>
      <c r="D61" s="1254"/>
      <c r="E61" s="1255"/>
      <c r="F61" s="135">
        <v>24</v>
      </c>
      <c r="G61" s="135">
        <v>24</v>
      </c>
      <c r="H61" s="136">
        <v>24</v>
      </c>
    </row>
    <row r="62" spans="2:8" ht="45.75" customHeight="1" thickBot="1">
      <c r="B62" s="137"/>
      <c r="C62" s="1256" t="s">
        <v>585</v>
      </c>
      <c r="D62" s="1257"/>
      <c r="E62" s="1258"/>
      <c r="F62" s="138">
        <v>17</v>
      </c>
      <c r="G62" s="138">
        <v>20</v>
      </c>
      <c r="H62" s="139">
        <v>19</v>
      </c>
    </row>
    <row r="63" spans="2:8" ht="52.5" customHeight="1" thickBot="1">
      <c r="B63" s="140"/>
      <c r="C63" s="1259" t="s">
        <v>51</v>
      </c>
      <c r="D63" s="1259"/>
      <c r="E63" s="1260"/>
      <c r="F63" s="141">
        <v>1046</v>
      </c>
      <c r="G63" s="141">
        <v>1019</v>
      </c>
      <c r="H63" s="142">
        <v>920</v>
      </c>
    </row>
    <row r="64" spans="2:8" ht="15" customHeight="1"/>
    <row r="65" ht="0" hidden="1" customHeight="1"/>
    <row r="66" ht="0" hidden="1" customHeight="1"/>
  </sheetData>
  <sheetProtection algorithmName="SHA-512" hashValue="U0SNATCJKUhGxXDESkP7FcXzfom3lTReoxZx58auBoM2TjRoZt/ew4TGYhVaw5Zu6bmPS2NlYLu8sEnoY/DBSA==" saltValue="/+dTO7yMSCg+OD+t8Q04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169329</v>
      </c>
      <c r="E3" s="161"/>
      <c r="F3" s="162">
        <v>288550</v>
      </c>
      <c r="G3" s="163"/>
      <c r="H3" s="164"/>
    </row>
    <row r="4" spans="1:8">
      <c r="A4" s="165"/>
      <c r="B4" s="166"/>
      <c r="C4" s="167"/>
      <c r="D4" s="168">
        <v>91274</v>
      </c>
      <c r="E4" s="169"/>
      <c r="F4" s="170">
        <v>141525</v>
      </c>
      <c r="G4" s="171"/>
      <c r="H4" s="172"/>
    </row>
    <row r="5" spans="1:8">
      <c r="A5" s="153" t="s">
        <v>542</v>
      </c>
      <c r="B5" s="158"/>
      <c r="C5" s="159"/>
      <c r="D5" s="160">
        <v>195831</v>
      </c>
      <c r="E5" s="161"/>
      <c r="F5" s="162">
        <v>287914</v>
      </c>
      <c r="G5" s="163"/>
      <c r="H5" s="164"/>
    </row>
    <row r="6" spans="1:8">
      <c r="A6" s="165"/>
      <c r="B6" s="166"/>
      <c r="C6" s="167"/>
      <c r="D6" s="168">
        <v>77269</v>
      </c>
      <c r="E6" s="169"/>
      <c r="F6" s="170">
        <v>146531</v>
      </c>
      <c r="G6" s="171"/>
      <c r="H6" s="172"/>
    </row>
    <row r="7" spans="1:8">
      <c r="A7" s="153" t="s">
        <v>543</v>
      </c>
      <c r="B7" s="158"/>
      <c r="C7" s="159"/>
      <c r="D7" s="160">
        <v>292385</v>
      </c>
      <c r="E7" s="161"/>
      <c r="F7" s="162">
        <v>310300</v>
      </c>
      <c r="G7" s="163"/>
      <c r="H7" s="164"/>
    </row>
    <row r="8" spans="1:8">
      <c r="A8" s="165"/>
      <c r="B8" s="166"/>
      <c r="C8" s="167"/>
      <c r="D8" s="168">
        <v>82457</v>
      </c>
      <c r="E8" s="169"/>
      <c r="F8" s="170">
        <v>157576</v>
      </c>
      <c r="G8" s="171"/>
      <c r="H8" s="172"/>
    </row>
    <row r="9" spans="1:8">
      <c r="A9" s="153" t="s">
        <v>544</v>
      </c>
      <c r="B9" s="158"/>
      <c r="C9" s="159"/>
      <c r="D9" s="160">
        <v>352936</v>
      </c>
      <c r="E9" s="161"/>
      <c r="F9" s="162">
        <v>317319</v>
      </c>
      <c r="G9" s="163"/>
      <c r="H9" s="164"/>
    </row>
    <row r="10" spans="1:8">
      <c r="A10" s="165"/>
      <c r="B10" s="166"/>
      <c r="C10" s="167"/>
      <c r="D10" s="168">
        <v>201351</v>
      </c>
      <c r="E10" s="169"/>
      <c r="F10" s="170">
        <v>164214</v>
      </c>
      <c r="G10" s="171"/>
      <c r="H10" s="172"/>
    </row>
    <row r="11" spans="1:8">
      <c r="A11" s="153" t="s">
        <v>545</v>
      </c>
      <c r="B11" s="158"/>
      <c r="C11" s="159"/>
      <c r="D11" s="160">
        <v>462718</v>
      </c>
      <c r="E11" s="161"/>
      <c r="F11" s="162">
        <v>289738</v>
      </c>
      <c r="G11" s="163"/>
      <c r="H11" s="164"/>
    </row>
    <row r="12" spans="1:8">
      <c r="A12" s="165"/>
      <c r="B12" s="166"/>
      <c r="C12" s="173"/>
      <c r="D12" s="168">
        <v>167629</v>
      </c>
      <c r="E12" s="169"/>
      <c r="F12" s="170">
        <v>156238</v>
      </c>
      <c r="G12" s="171"/>
      <c r="H12" s="172"/>
    </row>
    <row r="13" spans="1:8">
      <c r="A13" s="153"/>
      <c r="B13" s="158"/>
      <c r="C13" s="174"/>
      <c r="D13" s="175">
        <v>294640</v>
      </c>
      <c r="E13" s="176"/>
      <c r="F13" s="177">
        <v>298764</v>
      </c>
      <c r="G13" s="178"/>
      <c r="H13" s="164"/>
    </row>
    <row r="14" spans="1:8">
      <c r="A14" s="165"/>
      <c r="B14" s="166"/>
      <c r="C14" s="167"/>
      <c r="D14" s="168">
        <v>123996</v>
      </c>
      <c r="E14" s="169"/>
      <c r="F14" s="170">
        <v>153217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7.84</v>
      </c>
      <c r="C19" s="179">
        <f>ROUND(VALUE(SUBSTITUTE(実質収支比率等に係る経年分析!G$48,"▲","-")),2)</f>
        <v>8.7899999999999991</v>
      </c>
      <c r="D19" s="179">
        <f>ROUND(VALUE(SUBSTITUTE(実質収支比率等に係る経年分析!H$48,"▲","-")),2)</f>
        <v>10.64</v>
      </c>
      <c r="E19" s="179">
        <f>ROUND(VALUE(SUBSTITUTE(実質収支比率等に係る経年分析!I$48,"▲","-")),2)</f>
        <v>6.74</v>
      </c>
      <c r="F19" s="179">
        <f>ROUND(VALUE(SUBSTITUTE(実質収支比率等に係る経年分析!J$48,"▲","-")),2)</f>
        <v>0.4</v>
      </c>
    </row>
    <row r="20" spans="1:11">
      <c r="A20" s="179" t="s">
        <v>55</v>
      </c>
      <c r="B20" s="179">
        <f>ROUND(VALUE(SUBSTITUTE(実質収支比率等に係る経年分析!F$47,"▲","-")),2)</f>
        <v>88.37</v>
      </c>
      <c r="C20" s="179">
        <f>ROUND(VALUE(SUBSTITUTE(実質収支比率等に係る経年分析!G$47,"▲","-")),2)</f>
        <v>84.02</v>
      </c>
      <c r="D20" s="179">
        <f>ROUND(VALUE(SUBSTITUTE(実質収支比率等に係る経年分析!H$47,"▲","-")),2)</f>
        <v>90.02</v>
      </c>
      <c r="E20" s="179">
        <f>ROUND(VALUE(SUBSTITUTE(実質収支比率等に係る経年分析!I$47,"▲","-")),2)</f>
        <v>98.05</v>
      </c>
      <c r="F20" s="179">
        <f>ROUND(VALUE(SUBSTITUTE(実質収支比率等に係る経年分析!J$47,"▲","-")),2)</f>
        <v>89.06</v>
      </c>
    </row>
    <row r="21" spans="1:11">
      <c r="A21" s="179" t="s">
        <v>56</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1.35</v>
      </c>
      <c r="D21" s="179">
        <f>IF(ISNUMBER(VALUE(SUBSTITUTE(実質収支比率等に係る経年分析!H$49,"▲","-"))),ROUND(VALUE(SUBSTITUTE(実質収支比率等に係る経年分析!H$49,"▲","-")),2),NA())</f>
        <v>2.23</v>
      </c>
      <c r="E21" s="179">
        <f>IF(ISNUMBER(VALUE(SUBSTITUTE(実質収支比率等に係る経年分析!I$49,"▲","-"))),ROUND(VALUE(SUBSTITUTE(実質収支比率等に係る経年分析!I$49,"▲","-")),2),NA())</f>
        <v>-4.83</v>
      </c>
      <c r="F21" s="179">
        <f>IF(ISNUMBER(VALUE(SUBSTITUTE(実質収支比率等に係る経年分析!J$49,"▲","-"))),ROUND(VALUE(SUBSTITUTE(実質収支比率等に係る経年分析!J$49,"▲","-")),2),NA())</f>
        <v>-20.57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国民健康保険（診療施設勘定）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8.7899999999999991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10.63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v>
      </c>
    </row>
    <row r="35" spans="1:16">
      <c r="A35" s="180" t="str">
        <f>IF(連結実質赤字比率に係る赤字・黒字の構成分析!C$35="",NA(),連結実質赤字比率に係る赤字・黒字の構成分析!C$35)</f>
        <v>介護保険事業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0.57999999999999996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1.43</v>
      </c>
    </row>
    <row r="36" spans="1:16">
      <c r="A36" s="180" t="str">
        <f>IF(連結実質赤字比率に係る赤字・黒字の構成分析!C$34="",NA(),連結実質赤字比率に係る赤字・黒字の構成分析!C$34)</f>
        <v>国民健康保険（事業勘定）</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2.95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148</v>
      </c>
      <c r="E42" s="181"/>
      <c r="F42" s="181"/>
      <c r="G42" s="181">
        <f>'実質公債費比率（分子）の構造'!L$52</f>
        <v>117</v>
      </c>
      <c r="H42" s="181"/>
      <c r="I42" s="181"/>
      <c r="J42" s="181">
        <f>'実質公債費比率（分子）の構造'!M$52</f>
        <v>119</v>
      </c>
      <c r="K42" s="181"/>
      <c r="L42" s="181"/>
      <c r="M42" s="181">
        <f>'実質公債費比率（分子）の構造'!N$52</f>
        <v>102</v>
      </c>
      <c r="N42" s="181"/>
      <c r="O42" s="181"/>
      <c r="P42" s="181">
        <f>'実質公債費比率（分子）の構造'!O$52</f>
        <v>108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3</v>
      </c>
      <c r="C45" s="181"/>
      <c r="D45" s="181"/>
      <c r="E45" s="181">
        <f>'実質公債費比率（分子）の構造'!L$49</f>
        <v>4</v>
      </c>
      <c r="F45" s="181"/>
      <c r="G45" s="181"/>
      <c r="H45" s="181">
        <f>'実質公債費比率（分子）の構造'!M$49</f>
        <v>6</v>
      </c>
      <c r="I45" s="181"/>
      <c r="J45" s="181"/>
      <c r="K45" s="181">
        <f>'実質公債費比率（分子）の構造'!N$49</f>
        <v>18</v>
      </c>
      <c r="L45" s="181"/>
      <c r="M45" s="181"/>
      <c r="N45" s="181">
        <f>'実質公債費比率（分子）の構造'!O$49</f>
        <v>23</v>
      </c>
      <c r="O45" s="181"/>
      <c r="P45" s="181"/>
    </row>
    <row r="46" spans="1:16">
      <c r="A46" s="181" t="s">
        <v>67</v>
      </c>
      <c r="B46" s="181">
        <f>'実質公債費比率（分子）の構造'!K$48</f>
        <v>29</v>
      </c>
      <c r="C46" s="181"/>
      <c r="D46" s="181"/>
      <c r="E46" s="181">
        <f>'実質公債費比率（分子）の構造'!L$48</f>
        <v>22</v>
      </c>
      <c r="F46" s="181"/>
      <c r="G46" s="181"/>
      <c r="H46" s="181">
        <f>'実質公債費比率（分子）の構造'!M$48</f>
        <v>18</v>
      </c>
      <c r="I46" s="181"/>
      <c r="J46" s="181"/>
      <c r="K46" s="181">
        <f>'実質公債費比率（分子）の構造'!N$48</f>
        <v>11</v>
      </c>
      <c r="L46" s="181"/>
      <c r="M46" s="181"/>
      <c r="N46" s="181">
        <f>'実質公債費比率（分子）の構造'!O$48</f>
        <v>12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162</v>
      </c>
      <c r="C49" s="181"/>
      <c r="D49" s="181"/>
      <c r="E49" s="181">
        <f>'実質公債費比率（分子）の構造'!L$45</f>
        <v>123</v>
      </c>
      <c r="F49" s="181"/>
      <c r="G49" s="181"/>
      <c r="H49" s="181">
        <f>'実質公債費比率（分子）の構造'!M$45</f>
        <v>127</v>
      </c>
      <c r="I49" s="181"/>
      <c r="J49" s="181"/>
      <c r="K49" s="181">
        <f>'実質公債費比率（分子）の構造'!N$45</f>
        <v>101</v>
      </c>
      <c r="L49" s="181"/>
      <c r="M49" s="181"/>
      <c r="N49" s="181">
        <f>'実質公債費比率（分子）の構造'!O$45</f>
        <v>106</v>
      </c>
      <c r="O49" s="181"/>
      <c r="P49" s="181"/>
    </row>
    <row r="50" spans="1:16">
      <c r="A50" s="181" t="s">
        <v>71</v>
      </c>
      <c r="B50" s="181" t="e">
        <f>NA()</f>
        <v>#N/A</v>
      </c>
      <c r="C50" s="181">
        <f>IF(ISNUMBER('実質公債費比率（分子）の構造'!K$53),'実質公債費比率（分子）の構造'!K$53,NA())</f>
        <v>46</v>
      </c>
      <c r="D50" s="181" t="e">
        <f>NA()</f>
        <v>#N/A</v>
      </c>
      <c r="E50" s="181" t="e">
        <f>NA()</f>
        <v>#N/A</v>
      </c>
      <c r="F50" s="181">
        <f>IF(ISNUMBER('実質公債費比率（分子）の構造'!L$53),'実質公債費比率（分子）の構造'!L$53,NA())</f>
        <v>32</v>
      </c>
      <c r="G50" s="181" t="e">
        <f>NA()</f>
        <v>#N/A</v>
      </c>
      <c r="H50" s="181" t="e">
        <f>NA()</f>
        <v>#N/A</v>
      </c>
      <c r="I50" s="181">
        <f>IF(ISNUMBER('実質公債費比率（分子）の構造'!M$53),'実質公債費比率（分子）の構造'!M$53,NA())</f>
        <v>32</v>
      </c>
      <c r="J50" s="181" t="e">
        <f>NA()</f>
        <v>#N/A</v>
      </c>
      <c r="K50" s="181" t="e">
        <f>NA()</f>
        <v>#N/A</v>
      </c>
      <c r="L50" s="181">
        <f>IF(ISNUMBER('実質公債費比率（分子）の構造'!N$53),'実質公債費比率（分子）の構造'!N$53,NA())</f>
        <v>28</v>
      </c>
      <c r="M50" s="181" t="e">
        <f>NA()</f>
        <v>#N/A</v>
      </c>
      <c r="N50" s="181" t="e">
        <f>NA()</f>
        <v>#N/A</v>
      </c>
      <c r="O50" s="181">
        <f>IF(ISNUMBER('実質公債費比率（分子）の構造'!O$53),'実質公債費比率（分子）の構造'!O$53,NA())</f>
        <v>33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940</v>
      </c>
      <c r="E56" s="180"/>
      <c r="F56" s="180"/>
      <c r="G56" s="180">
        <f>'将来負担比率（分子）の構造'!J$52</f>
        <v>1085</v>
      </c>
      <c r="H56" s="180"/>
      <c r="I56" s="180"/>
      <c r="J56" s="180">
        <f>'将来負担比率（分子）の構造'!K$52</f>
        <v>1256</v>
      </c>
      <c r="K56" s="180"/>
      <c r="L56" s="180"/>
      <c r="M56" s="180">
        <f>'将来負担比率（分子）の構造'!L$52</f>
        <v>1291</v>
      </c>
      <c r="N56" s="180"/>
      <c r="O56" s="180"/>
      <c r="P56" s="180">
        <f>'将来負担比率（分子）の構造'!M$52</f>
        <v>1344</v>
      </c>
    </row>
    <row r="57" spans="1:16">
      <c r="A57" s="180" t="s">
        <v>42</v>
      </c>
      <c r="B57" s="180"/>
      <c r="C57" s="180"/>
      <c r="D57" s="180">
        <f>'将来負担比率（分子）の構造'!I$51</f>
        <v>37</v>
      </c>
      <c r="E57" s="180"/>
      <c r="F57" s="180"/>
      <c r="G57" s="180">
        <f>'将来負担比率（分子）の構造'!J$51</f>
        <v>111</v>
      </c>
      <c r="H57" s="180"/>
      <c r="I57" s="180"/>
      <c r="J57" s="180">
        <f>'将来負担比率（分子）の構造'!K$51</f>
        <v>126</v>
      </c>
      <c r="K57" s="180"/>
      <c r="L57" s="180"/>
      <c r="M57" s="180">
        <f>'将来負担比率（分子）の構造'!L$51</f>
        <v>80</v>
      </c>
      <c r="N57" s="180"/>
      <c r="O57" s="180"/>
      <c r="P57" s="180">
        <f>'将来負担比率（分子）の構造'!M$51</f>
        <v>57</v>
      </c>
    </row>
    <row r="58" spans="1:16">
      <c r="A58" s="180" t="s">
        <v>41</v>
      </c>
      <c r="B58" s="180"/>
      <c r="C58" s="180"/>
      <c r="D58" s="180">
        <f>'将来負担比率（分子）の構造'!I$50</f>
        <v>1064</v>
      </c>
      <c r="E58" s="180"/>
      <c r="F58" s="180"/>
      <c r="G58" s="180">
        <f>'将来負担比率（分子）の構造'!J$50</f>
        <v>1063</v>
      </c>
      <c r="H58" s="180"/>
      <c r="I58" s="180"/>
      <c r="J58" s="180">
        <f>'将来負担比率（分子）の構造'!K$50</f>
        <v>1064</v>
      </c>
      <c r="K58" s="180"/>
      <c r="L58" s="180"/>
      <c r="M58" s="180">
        <f>'将来負担比率（分子）の構造'!L$50</f>
        <v>1037</v>
      </c>
      <c r="N58" s="180"/>
      <c r="O58" s="180"/>
      <c r="P58" s="180">
        <f>'将来負担比率（分子）の構造'!M$50</f>
        <v>943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446</v>
      </c>
      <c r="C62" s="180"/>
      <c r="D62" s="180"/>
      <c r="E62" s="180">
        <f>'将来負担比率（分子）の構造'!J$45</f>
        <v>418</v>
      </c>
      <c r="F62" s="180"/>
      <c r="G62" s="180"/>
      <c r="H62" s="180">
        <f>'将来負担比率（分子）の構造'!K$45</f>
        <v>391</v>
      </c>
      <c r="I62" s="180"/>
      <c r="J62" s="180"/>
      <c r="K62" s="180">
        <f>'将来負担比率（分子）の構造'!L$45</f>
        <v>380</v>
      </c>
      <c r="L62" s="180"/>
      <c r="M62" s="180"/>
      <c r="N62" s="180">
        <f>'将来負担比率（分子）の構造'!M$45</f>
        <v>308</v>
      </c>
      <c r="O62" s="180"/>
      <c r="P62" s="180"/>
    </row>
    <row r="63" spans="1:16">
      <c r="A63" s="180" t="s">
        <v>34</v>
      </c>
      <c r="B63" s="180">
        <f>'将来負担比率（分子）の構造'!I$44</f>
        <v>42</v>
      </c>
      <c r="C63" s="180"/>
      <c r="D63" s="180"/>
      <c r="E63" s="180">
        <f>'将来負担比率（分子）の構造'!J$44</f>
        <v>134</v>
      </c>
      <c r="F63" s="180"/>
      <c r="G63" s="180"/>
      <c r="H63" s="180">
        <f>'将来負担比率（分子）の構造'!K$44</f>
        <v>228</v>
      </c>
      <c r="I63" s="180"/>
      <c r="J63" s="180"/>
      <c r="K63" s="180">
        <f>'将来負担比率（分子）の構造'!L$44</f>
        <v>227</v>
      </c>
      <c r="L63" s="180"/>
      <c r="M63" s="180"/>
      <c r="N63" s="180">
        <f>'将来負担比率（分子）の構造'!M$44</f>
        <v>226</v>
      </c>
      <c r="O63" s="180"/>
      <c r="P63" s="180"/>
    </row>
    <row r="64" spans="1:16">
      <c r="A64" s="180" t="s">
        <v>33</v>
      </c>
      <c r="B64" s="180">
        <f>'将来負担比率（分子）の構造'!I$43</f>
        <v>149</v>
      </c>
      <c r="C64" s="180"/>
      <c r="D64" s="180"/>
      <c r="E64" s="180">
        <f>'将来負担比率（分子）の構造'!J$43</f>
        <v>155</v>
      </c>
      <c r="F64" s="180"/>
      <c r="G64" s="180"/>
      <c r="H64" s="180">
        <f>'将来負担比率（分子）の構造'!K$43</f>
        <v>284</v>
      </c>
      <c r="I64" s="180"/>
      <c r="J64" s="180"/>
      <c r="K64" s="180">
        <f>'将来負担比率（分子）の構造'!L$43</f>
        <v>209</v>
      </c>
      <c r="L64" s="180"/>
      <c r="M64" s="180"/>
      <c r="N64" s="180">
        <f>'将来負担比率（分子）の構造'!M$43</f>
        <v>246</v>
      </c>
      <c r="O64" s="180"/>
      <c r="P64" s="180"/>
    </row>
    <row r="65" spans="1:16">
      <c r="A65" s="180" t="s">
        <v>32</v>
      </c>
      <c r="B65" s="180">
        <f>'将来負担比率（分子）の構造'!I$42</f>
        <v>27</v>
      </c>
      <c r="C65" s="180"/>
      <c r="D65" s="180"/>
      <c r="E65" s="180">
        <f>'将来負担比率（分子）の構造'!J$42</f>
        <v>160</v>
      </c>
      <c r="F65" s="180"/>
      <c r="G65" s="180"/>
      <c r="H65" s="180">
        <f>'将来負担比率（分子）の構造'!K$42</f>
        <v>93</v>
      </c>
      <c r="I65" s="180"/>
      <c r="J65" s="180"/>
      <c r="K65" s="180">
        <f>'将来負担比率（分子）の構造'!L$42</f>
        <v>7</v>
      </c>
      <c r="L65" s="180"/>
      <c r="M65" s="180"/>
      <c r="N65" s="180" t="str">
        <f>'将来負担比率（分子）の構造'!M$42</f>
        <v>-</v>
      </c>
      <c r="O65" s="180"/>
      <c r="P65" s="180"/>
    </row>
    <row r="66" spans="1:16">
      <c r="A66" s="180" t="s">
        <v>31</v>
      </c>
      <c r="B66" s="180">
        <f>'将来負担比率（分子）の構造'!I$41</f>
        <v>960</v>
      </c>
      <c r="C66" s="180"/>
      <c r="D66" s="180"/>
      <c r="E66" s="180">
        <f>'将来負担比率（分子）の構造'!J$41</f>
        <v>1090</v>
      </c>
      <c r="F66" s="180"/>
      <c r="G66" s="180"/>
      <c r="H66" s="180">
        <f>'将来負担比率（分子）の構造'!K$41</f>
        <v>1158</v>
      </c>
      <c r="I66" s="180"/>
      <c r="J66" s="180"/>
      <c r="K66" s="180">
        <f>'将来負担比率（分子）の構造'!L$41</f>
        <v>1221</v>
      </c>
      <c r="L66" s="180"/>
      <c r="M66" s="180"/>
      <c r="N66" s="180">
        <f>'将来負担比率（分子）の構造'!M$41</f>
        <v>1295</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717</v>
      </c>
      <c r="C72" s="184">
        <f>基金残高に係る経年分析!G55</f>
        <v>718</v>
      </c>
      <c r="D72" s="184">
        <f>基金残高に係る経年分析!H55</f>
        <v>621</v>
      </c>
    </row>
    <row r="73" spans="1:16">
      <c r="A73" s="183" t="s">
        <v>78</v>
      </c>
      <c r="B73" s="184">
        <f>基金残高に係る経年分析!F56</f>
        <v>1</v>
      </c>
      <c r="C73" s="184">
        <f>基金残高に係る経年分析!G56</f>
        <v>1</v>
      </c>
      <c r="D73" s="184">
        <f>基金残高に係る経年分析!H56</f>
        <v>1</v>
      </c>
    </row>
    <row r="74" spans="1:16">
      <c r="A74" s="183" t="s">
        <v>79</v>
      </c>
      <c r="B74" s="184">
        <f>基金残高に係る経年分析!F57</f>
        <v>327</v>
      </c>
      <c r="C74" s="184">
        <f>基金残高に係る経年分析!G57</f>
        <v>300</v>
      </c>
      <c r="D74" s="184">
        <f>基金残高に係る経年分析!H57</f>
        <v>298</v>
      </c>
    </row>
  </sheetData>
  <sheetProtection algorithmName="SHA-512" hashValue="NooIT7atzGz93+eAmffmuroT+dLI7WzXu33lgjkFtp1cmmvscGnXNmsTYJFF5cGucMnt9h50maiIGXjxeL4ptw==" saltValue="RvPypkDMzxtgMIGvfPR/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66926</v>
      </c>
      <c r="S5" s="631"/>
      <c r="T5" s="631"/>
      <c r="U5" s="631"/>
      <c r="V5" s="631"/>
      <c r="W5" s="631"/>
      <c r="X5" s="631"/>
      <c r="Y5" s="632"/>
      <c r="Z5" s="633">
        <v>4.5999999999999996</v>
      </c>
      <c r="AA5" s="633"/>
      <c r="AB5" s="633"/>
      <c r="AC5" s="633"/>
      <c r="AD5" s="634">
        <v>66926</v>
      </c>
      <c r="AE5" s="634"/>
      <c r="AF5" s="634"/>
      <c r="AG5" s="634"/>
      <c r="AH5" s="634"/>
      <c r="AI5" s="634"/>
      <c r="AJ5" s="634"/>
      <c r="AK5" s="634"/>
      <c r="AL5" s="635">
        <v>9.9</v>
      </c>
      <c r="AM5" s="636"/>
      <c r="AN5" s="636"/>
      <c r="AO5" s="637"/>
      <c r="AP5" s="627" t="s">
        <v>229</v>
      </c>
      <c r="AQ5" s="628"/>
      <c r="AR5" s="628"/>
      <c r="AS5" s="628"/>
      <c r="AT5" s="628"/>
      <c r="AU5" s="628"/>
      <c r="AV5" s="628"/>
      <c r="AW5" s="628"/>
      <c r="AX5" s="628"/>
      <c r="AY5" s="628"/>
      <c r="AZ5" s="628"/>
      <c r="BA5" s="628"/>
      <c r="BB5" s="628"/>
      <c r="BC5" s="628"/>
      <c r="BD5" s="628"/>
      <c r="BE5" s="628"/>
      <c r="BF5" s="629"/>
      <c r="BG5" s="641">
        <v>66926</v>
      </c>
      <c r="BH5" s="642"/>
      <c r="BI5" s="642"/>
      <c r="BJ5" s="642"/>
      <c r="BK5" s="642"/>
      <c r="BL5" s="642"/>
      <c r="BM5" s="642"/>
      <c r="BN5" s="643"/>
      <c r="BO5" s="644">
        <v>100</v>
      </c>
      <c r="BP5" s="644"/>
      <c r="BQ5" s="644"/>
      <c r="BR5" s="644"/>
      <c r="BS5" s="645" t="s">
        <v>230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222</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c r="B6" s="638" t="s">
        <v>234</v>
      </c>
      <c r="C6" s="639"/>
      <c r="D6" s="639"/>
      <c r="E6" s="639"/>
      <c r="F6" s="639"/>
      <c r="G6" s="639"/>
      <c r="H6" s="639"/>
      <c r="I6" s="639"/>
      <c r="J6" s="639"/>
      <c r="K6" s="639"/>
      <c r="L6" s="639"/>
      <c r="M6" s="639"/>
      <c r="N6" s="639"/>
      <c r="O6" s="639"/>
      <c r="P6" s="639"/>
      <c r="Q6" s="640"/>
      <c r="R6" s="641">
        <v>12529</v>
      </c>
      <c r="S6" s="642"/>
      <c r="T6" s="642"/>
      <c r="U6" s="642"/>
      <c r="V6" s="642"/>
      <c r="W6" s="642"/>
      <c r="X6" s="642"/>
      <c r="Y6" s="643"/>
      <c r="Z6" s="644">
        <v>0.9</v>
      </c>
      <c r="AA6" s="644"/>
      <c r="AB6" s="644"/>
      <c r="AC6" s="644"/>
      <c r="AD6" s="645">
        <v>12529</v>
      </c>
      <c r="AE6" s="645"/>
      <c r="AF6" s="645"/>
      <c r="AG6" s="645"/>
      <c r="AH6" s="645"/>
      <c r="AI6" s="645"/>
      <c r="AJ6" s="645"/>
      <c r="AK6" s="645"/>
      <c r="AL6" s="646">
        <v>1.9</v>
      </c>
      <c r="AM6" s="647"/>
      <c r="AN6" s="647"/>
      <c r="AO6" s="648"/>
      <c r="AP6" s="638" t="s">
        <v>235</v>
      </c>
      <c r="AQ6" s="639"/>
      <c r="AR6" s="639"/>
      <c r="AS6" s="639"/>
      <c r="AT6" s="639"/>
      <c r="AU6" s="639"/>
      <c r="AV6" s="639"/>
      <c r="AW6" s="639"/>
      <c r="AX6" s="639"/>
      <c r="AY6" s="639"/>
      <c r="AZ6" s="639"/>
      <c r="BA6" s="639"/>
      <c r="BB6" s="639"/>
      <c r="BC6" s="639"/>
      <c r="BD6" s="639"/>
      <c r="BE6" s="639"/>
      <c r="BF6" s="640"/>
      <c r="BG6" s="641">
        <v>66926</v>
      </c>
      <c r="BH6" s="642"/>
      <c r="BI6" s="642"/>
      <c r="BJ6" s="642"/>
      <c r="BK6" s="642"/>
      <c r="BL6" s="642"/>
      <c r="BM6" s="642"/>
      <c r="BN6" s="643"/>
      <c r="BO6" s="644">
        <v>100</v>
      </c>
      <c r="BP6" s="644"/>
      <c r="BQ6" s="644"/>
      <c r="BR6" s="644"/>
      <c r="BS6" s="645" t="s">
        <v>236</v>
      </c>
      <c r="BT6" s="645"/>
      <c r="BU6" s="645"/>
      <c r="BV6" s="645"/>
      <c r="BW6" s="645"/>
      <c r="BX6" s="645"/>
      <c r="BY6" s="645"/>
      <c r="BZ6" s="645"/>
      <c r="CA6" s="645"/>
      <c r="CB6" s="649"/>
      <c r="CD6" s="652" t="s">
        <v>237</v>
      </c>
      <c r="CE6" s="653"/>
      <c r="CF6" s="653"/>
      <c r="CG6" s="653"/>
      <c r="CH6" s="653"/>
      <c r="CI6" s="653"/>
      <c r="CJ6" s="653"/>
      <c r="CK6" s="653"/>
      <c r="CL6" s="653"/>
      <c r="CM6" s="653"/>
      <c r="CN6" s="653"/>
      <c r="CO6" s="653"/>
      <c r="CP6" s="653"/>
      <c r="CQ6" s="654"/>
      <c r="CR6" s="641">
        <v>33976</v>
      </c>
      <c r="CS6" s="642"/>
      <c r="CT6" s="642"/>
      <c r="CU6" s="642"/>
      <c r="CV6" s="642"/>
      <c r="CW6" s="642"/>
      <c r="CX6" s="642"/>
      <c r="CY6" s="643"/>
      <c r="CZ6" s="635">
        <v>2.2999999999999998</v>
      </c>
      <c r="DA6" s="636"/>
      <c r="DB6" s="636"/>
      <c r="DC6" s="655"/>
      <c r="DD6" s="650" t="s">
        <v>236</v>
      </c>
      <c r="DE6" s="642"/>
      <c r="DF6" s="642"/>
      <c r="DG6" s="642"/>
      <c r="DH6" s="642"/>
      <c r="DI6" s="642"/>
      <c r="DJ6" s="642"/>
      <c r="DK6" s="642"/>
      <c r="DL6" s="642"/>
      <c r="DM6" s="642"/>
      <c r="DN6" s="642"/>
      <c r="DO6" s="642"/>
      <c r="DP6" s="643"/>
      <c r="DQ6" s="650">
        <v>33976</v>
      </c>
      <c r="DR6" s="642"/>
      <c r="DS6" s="642"/>
      <c r="DT6" s="642"/>
      <c r="DU6" s="642"/>
      <c r="DV6" s="642"/>
      <c r="DW6" s="642"/>
      <c r="DX6" s="642"/>
      <c r="DY6" s="642"/>
      <c r="DZ6" s="642"/>
      <c r="EA6" s="642"/>
      <c r="EB6" s="642"/>
      <c r="EC6" s="651"/>
    </row>
    <row r="7" spans="2:143" ht="11.25" customHeight="1">
      <c r="B7" s="638" t="s">
        <v>238</v>
      </c>
      <c r="C7" s="639"/>
      <c r="D7" s="639"/>
      <c r="E7" s="639"/>
      <c r="F7" s="639"/>
      <c r="G7" s="639"/>
      <c r="H7" s="639"/>
      <c r="I7" s="639"/>
      <c r="J7" s="639"/>
      <c r="K7" s="639"/>
      <c r="L7" s="639"/>
      <c r="M7" s="639"/>
      <c r="N7" s="639"/>
      <c r="O7" s="639"/>
      <c r="P7" s="639"/>
      <c r="Q7" s="640"/>
      <c r="R7" s="641">
        <v>148</v>
      </c>
      <c r="S7" s="642"/>
      <c r="T7" s="642"/>
      <c r="U7" s="642"/>
      <c r="V7" s="642"/>
      <c r="W7" s="642"/>
      <c r="X7" s="642"/>
      <c r="Y7" s="643"/>
      <c r="Z7" s="644">
        <v>0</v>
      </c>
      <c r="AA7" s="644"/>
      <c r="AB7" s="644"/>
      <c r="AC7" s="644"/>
      <c r="AD7" s="645">
        <v>148</v>
      </c>
      <c r="AE7" s="645"/>
      <c r="AF7" s="645"/>
      <c r="AG7" s="645"/>
      <c r="AH7" s="645"/>
      <c r="AI7" s="645"/>
      <c r="AJ7" s="645"/>
      <c r="AK7" s="645"/>
      <c r="AL7" s="646">
        <v>0</v>
      </c>
      <c r="AM7" s="647"/>
      <c r="AN7" s="647"/>
      <c r="AO7" s="648"/>
      <c r="AP7" s="638" t="s">
        <v>239</v>
      </c>
      <c r="AQ7" s="639"/>
      <c r="AR7" s="639"/>
      <c r="AS7" s="639"/>
      <c r="AT7" s="639"/>
      <c r="AU7" s="639"/>
      <c r="AV7" s="639"/>
      <c r="AW7" s="639"/>
      <c r="AX7" s="639"/>
      <c r="AY7" s="639"/>
      <c r="AZ7" s="639"/>
      <c r="BA7" s="639"/>
      <c r="BB7" s="639"/>
      <c r="BC7" s="639"/>
      <c r="BD7" s="639"/>
      <c r="BE7" s="639"/>
      <c r="BF7" s="640"/>
      <c r="BG7" s="641">
        <v>25901</v>
      </c>
      <c r="BH7" s="642"/>
      <c r="BI7" s="642"/>
      <c r="BJ7" s="642"/>
      <c r="BK7" s="642"/>
      <c r="BL7" s="642"/>
      <c r="BM7" s="642"/>
      <c r="BN7" s="643"/>
      <c r="BO7" s="644">
        <v>38.700000000000003</v>
      </c>
      <c r="BP7" s="644"/>
      <c r="BQ7" s="644"/>
      <c r="BR7" s="644"/>
      <c r="BS7" s="645" t="s">
        <v>236</v>
      </c>
      <c r="BT7" s="645"/>
      <c r="BU7" s="645"/>
      <c r="BV7" s="645"/>
      <c r="BW7" s="645"/>
      <c r="BX7" s="645"/>
      <c r="BY7" s="645"/>
      <c r="BZ7" s="645"/>
      <c r="CA7" s="645"/>
      <c r="CB7" s="649"/>
      <c r="CD7" s="656" t="s">
        <v>240</v>
      </c>
      <c r="CE7" s="657"/>
      <c r="CF7" s="657"/>
      <c r="CG7" s="657"/>
      <c r="CH7" s="657"/>
      <c r="CI7" s="657"/>
      <c r="CJ7" s="657"/>
      <c r="CK7" s="657"/>
      <c r="CL7" s="657"/>
      <c r="CM7" s="657"/>
      <c r="CN7" s="657"/>
      <c r="CO7" s="657"/>
      <c r="CP7" s="657"/>
      <c r="CQ7" s="658"/>
      <c r="CR7" s="641">
        <v>427222</v>
      </c>
      <c r="CS7" s="642"/>
      <c r="CT7" s="642"/>
      <c r="CU7" s="642"/>
      <c r="CV7" s="642"/>
      <c r="CW7" s="642"/>
      <c r="CX7" s="642"/>
      <c r="CY7" s="643"/>
      <c r="CZ7" s="644">
        <v>29.5</v>
      </c>
      <c r="DA7" s="644"/>
      <c r="DB7" s="644"/>
      <c r="DC7" s="644"/>
      <c r="DD7" s="650">
        <v>144837</v>
      </c>
      <c r="DE7" s="642"/>
      <c r="DF7" s="642"/>
      <c r="DG7" s="642"/>
      <c r="DH7" s="642"/>
      <c r="DI7" s="642"/>
      <c r="DJ7" s="642"/>
      <c r="DK7" s="642"/>
      <c r="DL7" s="642"/>
      <c r="DM7" s="642"/>
      <c r="DN7" s="642"/>
      <c r="DO7" s="642"/>
      <c r="DP7" s="643"/>
      <c r="DQ7" s="650">
        <v>305554</v>
      </c>
      <c r="DR7" s="642"/>
      <c r="DS7" s="642"/>
      <c r="DT7" s="642"/>
      <c r="DU7" s="642"/>
      <c r="DV7" s="642"/>
      <c r="DW7" s="642"/>
      <c r="DX7" s="642"/>
      <c r="DY7" s="642"/>
      <c r="DZ7" s="642"/>
      <c r="EA7" s="642"/>
      <c r="EB7" s="642"/>
      <c r="EC7" s="651"/>
    </row>
    <row r="8" spans="2:143" ht="11.25" customHeight="1">
      <c r="B8" s="638" t="s">
        <v>241</v>
      </c>
      <c r="C8" s="639"/>
      <c r="D8" s="639"/>
      <c r="E8" s="639"/>
      <c r="F8" s="639"/>
      <c r="G8" s="639"/>
      <c r="H8" s="639"/>
      <c r="I8" s="639"/>
      <c r="J8" s="639"/>
      <c r="K8" s="639"/>
      <c r="L8" s="639"/>
      <c r="M8" s="639"/>
      <c r="N8" s="639"/>
      <c r="O8" s="639"/>
      <c r="P8" s="639"/>
      <c r="Q8" s="640"/>
      <c r="R8" s="641">
        <v>468</v>
      </c>
      <c r="S8" s="642"/>
      <c r="T8" s="642"/>
      <c r="U8" s="642"/>
      <c r="V8" s="642"/>
      <c r="W8" s="642"/>
      <c r="X8" s="642"/>
      <c r="Y8" s="643"/>
      <c r="Z8" s="644">
        <v>0</v>
      </c>
      <c r="AA8" s="644"/>
      <c r="AB8" s="644"/>
      <c r="AC8" s="644"/>
      <c r="AD8" s="645">
        <v>468</v>
      </c>
      <c r="AE8" s="645"/>
      <c r="AF8" s="645"/>
      <c r="AG8" s="645"/>
      <c r="AH8" s="645"/>
      <c r="AI8" s="645"/>
      <c r="AJ8" s="645"/>
      <c r="AK8" s="645"/>
      <c r="AL8" s="646">
        <v>0.1</v>
      </c>
      <c r="AM8" s="647"/>
      <c r="AN8" s="647"/>
      <c r="AO8" s="648"/>
      <c r="AP8" s="638" t="s">
        <v>242</v>
      </c>
      <c r="AQ8" s="639"/>
      <c r="AR8" s="639"/>
      <c r="AS8" s="639"/>
      <c r="AT8" s="639"/>
      <c r="AU8" s="639"/>
      <c r="AV8" s="639"/>
      <c r="AW8" s="639"/>
      <c r="AX8" s="639"/>
      <c r="AY8" s="639"/>
      <c r="AZ8" s="639"/>
      <c r="BA8" s="639"/>
      <c r="BB8" s="639"/>
      <c r="BC8" s="639"/>
      <c r="BD8" s="639"/>
      <c r="BE8" s="639"/>
      <c r="BF8" s="640"/>
      <c r="BG8" s="641">
        <v>1035</v>
      </c>
      <c r="BH8" s="642"/>
      <c r="BI8" s="642"/>
      <c r="BJ8" s="642"/>
      <c r="BK8" s="642"/>
      <c r="BL8" s="642"/>
      <c r="BM8" s="642"/>
      <c r="BN8" s="643"/>
      <c r="BO8" s="644">
        <v>1.5</v>
      </c>
      <c r="BP8" s="644"/>
      <c r="BQ8" s="644"/>
      <c r="BR8" s="644"/>
      <c r="BS8" s="650" t="s">
        <v>230</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216289</v>
      </c>
      <c r="CS8" s="642"/>
      <c r="CT8" s="642"/>
      <c r="CU8" s="642"/>
      <c r="CV8" s="642"/>
      <c r="CW8" s="642"/>
      <c r="CX8" s="642"/>
      <c r="CY8" s="643"/>
      <c r="CZ8" s="644">
        <v>14.9</v>
      </c>
      <c r="DA8" s="644"/>
      <c r="DB8" s="644"/>
      <c r="DC8" s="644"/>
      <c r="DD8" s="650">
        <v>7438</v>
      </c>
      <c r="DE8" s="642"/>
      <c r="DF8" s="642"/>
      <c r="DG8" s="642"/>
      <c r="DH8" s="642"/>
      <c r="DI8" s="642"/>
      <c r="DJ8" s="642"/>
      <c r="DK8" s="642"/>
      <c r="DL8" s="642"/>
      <c r="DM8" s="642"/>
      <c r="DN8" s="642"/>
      <c r="DO8" s="642"/>
      <c r="DP8" s="643"/>
      <c r="DQ8" s="650">
        <v>171340</v>
      </c>
      <c r="DR8" s="642"/>
      <c r="DS8" s="642"/>
      <c r="DT8" s="642"/>
      <c r="DU8" s="642"/>
      <c r="DV8" s="642"/>
      <c r="DW8" s="642"/>
      <c r="DX8" s="642"/>
      <c r="DY8" s="642"/>
      <c r="DZ8" s="642"/>
      <c r="EA8" s="642"/>
      <c r="EB8" s="642"/>
      <c r="EC8" s="651"/>
    </row>
    <row r="9" spans="2:143" ht="11.25" customHeight="1">
      <c r="B9" s="638" t="s">
        <v>244</v>
      </c>
      <c r="C9" s="639"/>
      <c r="D9" s="639"/>
      <c r="E9" s="639"/>
      <c r="F9" s="639"/>
      <c r="G9" s="639"/>
      <c r="H9" s="639"/>
      <c r="I9" s="639"/>
      <c r="J9" s="639"/>
      <c r="K9" s="639"/>
      <c r="L9" s="639"/>
      <c r="M9" s="639"/>
      <c r="N9" s="639"/>
      <c r="O9" s="639"/>
      <c r="P9" s="639"/>
      <c r="Q9" s="640"/>
      <c r="R9" s="641">
        <v>374</v>
      </c>
      <c r="S9" s="642"/>
      <c r="T9" s="642"/>
      <c r="U9" s="642"/>
      <c r="V9" s="642"/>
      <c r="W9" s="642"/>
      <c r="X9" s="642"/>
      <c r="Y9" s="643"/>
      <c r="Z9" s="644">
        <v>0</v>
      </c>
      <c r="AA9" s="644"/>
      <c r="AB9" s="644"/>
      <c r="AC9" s="644"/>
      <c r="AD9" s="645">
        <v>374</v>
      </c>
      <c r="AE9" s="645"/>
      <c r="AF9" s="645"/>
      <c r="AG9" s="645"/>
      <c r="AH9" s="645"/>
      <c r="AI9" s="645"/>
      <c r="AJ9" s="645"/>
      <c r="AK9" s="645"/>
      <c r="AL9" s="646">
        <v>0.1</v>
      </c>
      <c r="AM9" s="647"/>
      <c r="AN9" s="647"/>
      <c r="AO9" s="648"/>
      <c r="AP9" s="638" t="s">
        <v>245</v>
      </c>
      <c r="AQ9" s="639"/>
      <c r="AR9" s="639"/>
      <c r="AS9" s="639"/>
      <c r="AT9" s="639"/>
      <c r="AU9" s="639"/>
      <c r="AV9" s="639"/>
      <c r="AW9" s="639"/>
      <c r="AX9" s="639"/>
      <c r="AY9" s="639"/>
      <c r="AZ9" s="639"/>
      <c r="BA9" s="639"/>
      <c r="BB9" s="639"/>
      <c r="BC9" s="639"/>
      <c r="BD9" s="639"/>
      <c r="BE9" s="639"/>
      <c r="BF9" s="640"/>
      <c r="BG9" s="641">
        <v>21619</v>
      </c>
      <c r="BH9" s="642"/>
      <c r="BI9" s="642"/>
      <c r="BJ9" s="642"/>
      <c r="BK9" s="642"/>
      <c r="BL9" s="642"/>
      <c r="BM9" s="642"/>
      <c r="BN9" s="643"/>
      <c r="BO9" s="644">
        <v>32.299999999999997</v>
      </c>
      <c r="BP9" s="644"/>
      <c r="BQ9" s="644"/>
      <c r="BR9" s="644"/>
      <c r="BS9" s="650" t="s">
        <v>230</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136743</v>
      </c>
      <c r="CS9" s="642"/>
      <c r="CT9" s="642"/>
      <c r="CU9" s="642"/>
      <c r="CV9" s="642"/>
      <c r="CW9" s="642"/>
      <c r="CX9" s="642"/>
      <c r="CY9" s="643"/>
      <c r="CZ9" s="644">
        <v>9.4</v>
      </c>
      <c r="DA9" s="644"/>
      <c r="DB9" s="644"/>
      <c r="DC9" s="644"/>
      <c r="DD9" s="650" t="s">
        <v>230</v>
      </c>
      <c r="DE9" s="642"/>
      <c r="DF9" s="642"/>
      <c r="DG9" s="642"/>
      <c r="DH9" s="642"/>
      <c r="DI9" s="642"/>
      <c r="DJ9" s="642"/>
      <c r="DK9" s="642"/>
      <c r="DL9" s="642"/>
      <c r="DM9" s="642"/>
      <c r="DN9" s="642"/>
      <c r="DO9" s="642"/>
      <c r="DP9" s="643"/>
      <c r="DQ9" s="650">
        <v>121043</v>
      </c>
      <c r="DR9" s="642"/>
      <c r="DS9" s="642"/>
      <c r="DT9" s="642"/>
      <c r="DU9" s="642"/>
      <c r="DV9" s="642"/>
      <c r="DW9" s="642"/>
      <c r="DX9" s="642"/>
      <c r="DY9" s="642"/>
      <c r="DZ9" s="642"/>
      <c r="EA9" s="642"/>
      <c r="EB9" s="642"/>
      <c r="EC9" s="651"/>
    </row>
    <row r="10" spans="2:143" ht="11.25" customHeight="1">
      <c r="B10" s="638" t="s">
        <v>247</v>
      </c>
      <c r="C10" s="639"/>
      <c r="D10" s="639"/>
      <c r="E10" s="639"/>
      <c r="F10" s="639"/>
      <c r="G10" s="639"/>
      <c r="H10" s="639"/>
      <c r="I10" s="639"/>
      <c r="J10" s="639"/>
      <c r="K10" s="639"/>
      <c r="L10" s="639"/>
      <c r="M10" s="639"/>
      <c r="N10" s="639"/>
      <c r="O10" s="639"/>
      <c r="P10" s="639"/>
      <c r="Q10" s="640"/>
      <c r="R10" s="641" t="s">
        <v>230</v>
      </c>
      <c r="S10" s="642"/>
      <c r="T10" s="642"/>
      <c r="U10" s="642"/>
      <c r="V10" s="642"/>
      <c r="W10" s="642"/>
      <c r="X10" s="642"/>
      <c r="Y10" s="643"/>
      <c r="Z10" s="644" t="s">
        <v>236</v>
      </c>
      <c r="AA10" s="644"/>
      <c r="AB10" s="644"/>
      <c r="AC10" s="644"/>
      <c r="AD10" s="645" t="s">
        <v>139</v>
      </c>
      <c r="AE10" s="645"/>
      <c r="AF10" s="645"/>
      <c r="AG10" s="645"/>
      <c r="AH10" s="645"/>
      <c r="AI10" s="645"/>
      <c r="AJ10" s="645"/>
      <c r="AK10" s="645"/>
      <c r="AL10" s="646" t="s">
        <v>236</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2415</v>
      </c>
      <c r="BH10" s="642"/>
      <c r="BI10" s="642"/>
      <c r="BJ10" s="642"/>
      <c r="BK10" s="642"/>
      <c r="BL10" s="642"/>
      <c r="BM10" s="642"/>
      <c r="BN10" s="643"/>
      <c r="BO10" s="644">
        <v>3.6</v>
      </c>
      <c r="BP10" s="644"/>
      <c r="BQ10" s="644"/>
      <c r="BR10" s="644"/>
      <c r="BS10" s="650" t="s">
        <v>230</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1734</v>
      </c>
      <c r="CS10" s="642"/>
      <c r="CT10" s="642"/>
      <c r="CU10" s="642"/>
      <c r="CV10" s="642"/>
      <c r="CW10" s="642"/>
      <c r="CX10" s="642"/>
      <c r="CY10" s="643"/>
      <c r="CZ10" s="644">
        <v>0.1</v>
      </c>
      <c r="DA10" s="644"/>
      <c r="DB10" s="644"/>
      <c r="DC10" s="644"/>
      <c r="DD10" s="650" t="s">
        <v>236</v>
      </c>
      <c r="DE10" s="642"/>
      <c r="DF10" s="642"/>
      <c r="DG10" s="642"/>
      <c r="DH10" s="642"/>
      <c r="DI10" s="642"/>
      <c r="DJ10" s="642"/>
      <c r="DK10" s="642"/>
      <c r="DL10" s="642"/>
      <c r="DM10" s="642"/>
      <c r="DN10" s="642"/>
      <c r="DO10" s="642"/>
      <c r="DP10" s="643"/>
      <c r="DQ10" s="650">
        <v>1378</v>
      </c>
      <c r="DR10" s="642"/>
      <c r="DS10" s="642"/>
      <c r="DT10" s="642"/>
      <c r="DU10" s="642"/>
      <c r="DV10" s="642"/>
      <c r="DW10" s="642"/>
      <c r="DX10" s="642"/>
      <c r="DY10" s="642"/>
      <c r="DZ10" s="642"/>
      <c r="EA10" s="642"/>
      <c r="EB10" s="642"/>
      <c r="EC10" s="651"/>
    </row>
    <row r="11" spans="2:143" ht="11.25" customHeight="1">
      <c r="B11" s="638" t="s">
        <v>250</v>
      </c>
      <c r="C11" s="639"/>
      <c r="D11" s="639"/>
      <c r="E11" s="639"/>
      <c r="F11" s="639"/>
      <c r="G11" s="639"/>
      <c r="H11" s="639"/>
      <c r="I11" s="639"/>
      <c r="J11" s="639"/>
      <c r="K11" s="639"/>
      <c r="L11" s="639"/>
      <c r="M11" s="639"/>
      <c r="N11" s="639"/>
      <c r="O11" s="639"/>
      <c r="P11" s="639"/>
      <c r="Q11" s="640"/>
      <c r="R11" s="641" t="s">
        <v>236</v>
      </c>
      <c r="S11" s="642"/>
      <c r="T11" s="642"/>
      <c r="U11" s="642"/>
      <c r="V11" s="642"/>
      <c r="W11" s="642"/>
      <c r="X11" s="642"/>
      <c r="Y11" s="643"/>
      <c r="Z11" s="644" t="s">
        <v>230</v>
      </c>
      <c r="AA11" s="644"/>
      <c r="AB11" s="644"/>
      <c r="AC11" s="644"/>
      <c r="AD11" s="645" t="s">
        <v>230</v>
      </c>
      <c r="AE11" s="645"/>
      <c r="AF11" s="645"/>
      <c r="AG11" s="645"/>
      <c r="AH11" s="645"/>
      <c r="AI11" s="645"/>
      <c r="AJ11" s="645"/>
      <c r="AK11" s="645"/>
      <c r="AL11" s="646" t="s">
        <v>230</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832</v>
      </c>
      <c r="BH11" s="642"/>
      <c r="BI11" s="642"/>
      <c r="BJ11" s="642"/>
      <c r="BK11" s="642"/>
      <c r="BL11" s="642"/>
      <c r="BM11" s="642"/>
      <c r="BN11" s="643"/>
      <c r="BO11" s="644">
        <v>1.2</v>
      </c>
      <c r="BP11" s="644"/>
      <c r="BQ11" s="644"/>
      <c r="BR11" s="644"/>
      <c r="BS11" s="650" t="s">
        <v>236</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143585</v>
      </c>
      <c r="CS11" s="642"/>
      <c r="CT11" s="642"/>
      <c r="CU11" s="642"/>
      <c r="CV11" s="642"/>
      <c r="CW11" s="642"/>
      <c r="CX11" s="642"/>
      <c r="CY11" s="643"/>
      <c r="CZ11" s="644">
        <v>9.9</v>
      </c>
      <c r="DA11" s="644"/>
      <c r="DB11" s="644"/>
      <c r="DC11" s="644"/>
      <c r="DD11" s="650">
        <v>67908</v>
      </c>
      <c r="DE11" s="642"/>
      <c r="DF11" s="642"/>
      <c r="DG11" s="642"/>
      <c r="DH11" s="642"/>
      <c r="DI11" s="642"/>
      <c r="DJ11" s="642"/>
      <c r="DK11" s="642"/>
      <c r="DL11" s="642"/>
      <c r="DM11" s="642"/>
      <c r="DN11" s="642"/>
      <c r="DO11" s="642"/>
      <c r="DP11" s="643"/>
      <c r="DQ11" s="650">
        <v>66053</v>
      </c>
      <c r="DR11" s="642"/>
      <c r="DS11" s="642"/>
      <c r="DT11" s="642"/>
      <c r="DU11" s="642"/>
      <c r="DV11" s="642"/>
      <c r="DW11" s="642"/>
      <c r="DX11" s="642"/>
      <c r="DY11" s="642"/>
      <c r="DZ11" s="642"/>
      <c r="EA11" s="642"/>
      <c r="EB11" s="642"/>
      <c r="EC11" s="651"/>
    </row>
    <row r="12" spans="2:143" ht="11.25" customHeight="1">
      <c r="B12" s="638" t="s">
        <v>253</v>
      </c>
      <c r="C12" s="639"/>
      <c r="D12" s="639"/>
      <c r="E12" s="639"/>
      <c r="F12" s="639"/>
      <c r="G12" s="639"/>
      <c r="H12" s="639"/>
      <c r="I12" s="639"/>
      <c r="J12" s="639"/>
      <c r="K12" s="639"/>
      <c r="L12" s="639"/>
      <c r="M12" s="639"/>
      <c r="N12" s="639"/>
      <c r="O12" s="639"/>
      <c r="P12" s="639"/>
      <c r="Q12" s="640"/>
      <c r="R12" s="641">
        <v>12496</v>
      </c>
      <c r="S12" s="642"/>
      <c r="T12" s="642"/>
      <c r="U12" s="642"/>
      <c r="V12" s="642"/>
      <c r="W12" s="642"/>
      <c r="X12" s="642"/>
      <c r="Y12" s="643"/>
      <c r="Z12" s="644">
        <v>0.9</v>
      </c>
      <c r="AA12" s="644"/>
      <c r="AB12" s="644"/>
      <c r="AC12" s="644"/>
      <c r="AD12" s="645">
        <v>12496</v>
      </c>
      <c r="AE12" s="645"/>
      <c r="AF12" s="645"/>
      <c r="AG12" s="645"/>
      <c r="AH12" s="645"/>
      <c r="AI12" s="645"/>
      <c r="AJ12" s="645"/>
      <c r="AK12" s="645"/>
      <c r="AL12" s="646">
        <v>1.9</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35196</v>
      </c>
      <c r="BH12" s="642"/>
      <c r="BI12" s="642"/>
      <c r="BJ12" s="642"/>
      <c r="BK12" s="642"/>
      <c r="BL12" s="642"/>
      <c r="BM12" s="642"/>
      <c r="BN12" s="643"/>
      <c r="BO12" s="644">
        <v>52.6</v>
      </c>
      <c r="BP12" s="644"/>
      <c r="BQ12" s="644"/>
      <c r="BR12" s="644"/>
      <c r="BS12" s="650" t="s">
        <v>230</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58237</v>
      </c>
      <c r="CS12" s="642"/>
      <c r="CT12" s="642"/>
      <c r="CU12" s="642"/>
      <c r="CV12" s="642"/>
      <c r="CW12" s="642"/>
      <c r="CX12" s="642"/>
      <c r="CY12" s="643"/>
      <c r="CZ12" s="644">
        <v>4</v>
      </c>
      <c r="DA12" s="644"/>
      <c r="DB12" s="644"/>
      <c r="DC12" s="644"/>
      <c r="DD12" s="650">
        <v>17268</v>
      </c>
      <c r="DE12" s="642"/>
      <c r="DF12" s="642"/>
      <c r="DG12" s="642"/>
      <c r="DH12" s="642"/>
      <c r="DI12" s="642"/>
      <c r="DJ12" s="642"/>
      <c r="DK12" s="642"/>
      <c r="DL12" s="642"/>
      <c r="DM12" s="642"/>
      <c r="DN12" s="642"/>
      <c r="DO12" s="642"/>
      <c r="DP12" s="643"/>
      <c r="DQ12" s="650">
        <v>45982</v>
      </c>
      <c r="DR12" s="642"/>
      <c r="DS12" s="642"/>
      <c r="DT12" s="642"/>
      <c r="DU12" s="642"/>
      <c r="DV12" s="642"/>
      <c r="DW12" s="642"/>
      <c r="DX12" s="642"/>
      <c r="DY12" s="642"/>
      <c r="DZ12" s="642"/>
      <c r="EA12" s="642"/>
      <c r="EB12" s="642"/>
      <c r="EC12" s="651"/>
    </row>
    <row r="13" spans="2:143" ht="11.25" customHeight="1">
      <c r="B13" s="638" t="s">
        <v>256</v>
      </c>
      <c r="C13" s="639"/>
      <c r="D13" s="639"/>
      <c r="E13" s="639"/>
      <c r="F13" s="639"/>
      <c r="G13" s="639"/>
      <c r="H13" s="639"/>
      <c r="I13" s="639"/>
      <c r="J13" s="639"/>
      <c r="K13" s="639"/>
      <c r="L13" s="639"/>
      <c r="M13" s="639"/>
      <c r="N13" s="639"/>
      <c r="O13" s="639"/>
      <c r="P13" s="639"/>
      <c r="Q13" s="640"/>
      <c r="R13" s="641" t="s">
        <v>230</v>
      </c>
      <c r="S13" s="642"/>
      <c r="T13" s="642"/>
      <c r="U13" s="642"/>
      <c r="V13" s="642"/>
      <c r="W13" s="642"/>
      <c r="X13" s="642"/>
      <c r="Y13" s="643"/>
      <c r="Z13" s="644" t="s">
        <v>230</v>
      </c>
      <c r="AA13" s="644"/>
      <c r="AB13" s="644"/>
      <c r="AC13" s="644"/>
      <c r="AD13" s="645" t="s">
        <v>230</v>
      </c>
      <c r="AE13" s="645"/>
      <c r="AF13" s="645"/>
      <c r="AG13" s="645"/>
      <c r="AH13" s="645"/>
      <c r="AI13" s="645"/>
      <c r="AJ13" s="645"/>
      <c r="AK13" s="645"/>
      <c r="AL13" s="646" t="s">
        <v>236</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35196</v>
      </c>
      <c r="BH13" s="642"/>
      <c r="BI13" s="642"/>
      <c r="BJ13" s="642"/>
      <c r="BK13" s="642"/>
      <c r="BL13" s="642"/>
      <c r="BM13" s="642"/>
      <c r="BN13" s="643"/>
      <c r="BO13" s="644">
        <v>52.6</v>
      </c>
      <c r="BP13" s="644"/>
      <c r="BQ13" s="644"/>
      <c r="BR13" s="644"/>
      <c r="BS13" s="650" t="s">
        <v>236</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67503</v>
      </c>
      <c r="CS13" s="642"/>
      <c r="CT13" s="642"/>
      <c r="CU13" s="642"/>
      <c r="CV13" s="642"/>
      <c r="CW13" s="642"/>
      <c r="CX13" s="642"/>
      <c r="CY13" s="643"/>
      <c r="CZ13" s="644">
        <v>4.7</v>
      </c>
      <c r="DA13" s="644"/>
      <c r="DB13" s="644"/>
      <c r="DC13" s="644"/>
      <c r="DD13" s="650">
        <v>24434</v>
      </c>
      <c r="DE13" s="642"/>
      <c r="DF13" s="642"/>
      <c r="DG13" s="642"/>
      <c r="DH13" s="642"/>
      <c r="DI13" s="642"/>
      <c r="DJ13" s="642"/>
      <c r="DK13" s="642"/>
      <c r="DL13" s="642"/>
      <c r="DM13" s="642"/>
      <c r="DN13" s="642"/>
      <c r="DO13" s="642"/>
      <c r="DP13" s="643"/>
      <c r="DQ13" s="650">
        <v>43202</v>
      </c>
      <c r="DR13" s="642"/>
      <c r="DS13" s="642"/>
      <c r="DT13" s="642"/>
      <c r="DU13" s="642"/>
      <c r="DV13" s="642"/>
      <c r="DW13" s="642"/>
      <c r="DX13" s="642"/>
      <c r="DY13" s="642"/>
      <c r="DZ13" s="642"/>
      <c r="EA13" s="642"/>
      <c r="EB13" s="642"/>
      <c r="EC13" s="651"/>
    </row>
    <row r="14" spans="2:143" ht="11.25" customHeight="1">
      <c r="B14" s="638" t="s">
        <v>259</v>
      </c>
      <c r="C14" s="639"/>
      <c r="D14" s="639"/>
      <c r="E14" s="639"/>
      <c r="F14" s="639"/>
      <c r="G14" s="639"/>
      <c r="H14" s="639"/>
      <c r="I14" s="639"/>
      <c r="J14" s="639"/>
      <c r="K14" s="639"/>
      <c r="L14" s="639"/>
      <c r="M14" s="639"/>
      <c r="N14" s="639"/>
      <c r="O14" s="639"/>
      <c r="P14" s="639"/>
      <c r="Q14" s="640"/>
      <c r="R14" s="641" t="s">
        <v>230</v>
      </c>
      <c r="S14" s="642"/>
      <c r="T14" s="642"/>
      <c r="U14" s="642"/>
      <c r="V14" s="642"/>
      <c r="W14" s="642"/>
      <c r="X14" s="642"/>
      <c r="Y14" s="643"/>
      <c r="Z14" s="644" t="s">
        <v>230</v>
      </c>
      <c r="AA14" s="644"/>
      <c r="AB14" s="644"/>
      <c r="AC14" s="644"/>
      <c r="AD14" s="645" t="s">
        <v>236</v>
      </c>
      <c r="AE14" s="645"/>
      <c r="AF14" s="645"/>
      <c r="AG14" s="645"/>
      <c r="AH14" s="645"/>
      <c r="AI14" s="645"/>
      <c r="AJ14" s="645"/>
      <c r="AK14" s="645"/>
      <c r="AL14" s="646" t="s">
        <v>236</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3075</v>
      </c>
      <c r="BH14" s="642"/>
      <c r="BI14" s="642"/>
      <c r="BJ14" s="642"/>
      <c r="BK14" s="642"/>
      <c r="BL14" s="642"/>
      <c r="BM14" s="642"/>
      <c r="BN14" s="643"/>
      <c r="BO14" s="644">
        <v>4.5999999999999996</v>
      </c>
      <c r="BP14" s="644"/>
      <c r="BQ14" s="644"/>
      <c r="BR14" s="644"/>
      <c r="BS14" s="650" t="s">
        <v>230</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112330</v>
      </c>
      <c r="CS14" s="642"/>
      <c r="CT14" s="642"/>
      <c r="CU14" s="642"/>
      <c r="CV14" s="642"/>
      <c r="CW14" s="642"/>
      <c r="CX14" s="642"/>
      <c r="CY14" s="643"/>
      <c r="CZ14" s="644">
        <v>7.8</v>
      </c>
      <c r="DA14" s="644"/>
      <c r="DB14" s="644"/>
      <c r="DC14" s="644"/>
      <c r="DD14" s="650">
        <v>59821</v>
      </c>
      <c r="DE14" s="642"/>
      <c r="DF14" s="642"/>
      <c r="DG14" s="642"/>
      <c r="DH14" s="642"/>
      <c r="DI14" s="642"/>
      <c r="DJ14" s="642"/>
      <c r="DK14" s="642"/>
      <c r="DL14" s="642"/>
      <c r="DM14" s="642"/>
      <c r="DN14" s="642"/>
      <c r="DO14" s="642"/>
      <c r="DP14" s="643"/>
      <c r="DQ14" s="650">
        <v>52051</v>
      </c>
      <c r="DR14" s="642"/>
      <c r="DS14" s="642"/>
      <c r="DT14" s="642"/>
      <c r="DU14" s="642"/>
      <c r="DV14" s="642"/>
      <c r="DW14" s="642"/>
      <c r="DX14" s="642"/>
      <c r="DY14" s="642"/>
      <c r="DZ14" s="642"/>
      <c r="EA14" s="642"/>
      <c r="EB14" s="642"/>
      <c r="EC14" s="651"/>
    </row>
    <row r="15" spans="2:143" ht="11.25" customHeight="1">
      <c r="B15" s="638" t="s">
        <v>262</v>
      </c>
      <c r="C15" s="639"/>
      <c r="D15" s="639"/>
      <c r="E15" s="639"/>
      <c r="F15" s="639"/>
      <c r="G15" s="639"/>
      <c r="H15" s="639"/>
      <c r="I15" s="639"/>
      <c r="J15" s="639"/>
      <c r="K15" s="639"/>
      <c r="L15" s="639"/>
      <c r="M15" s="639"/>
      <c r="N15" s="639"/>
      <c r="O15" s="639"/>
      <c r="P15" s="639"/>
      <c r="Q15" s="640"/>
      <c r="R15" s="641">
        <v>4261</v>
      </c>
      <c r="S15" s="642"/>
      <c r="T15" s="642"/>
      <c r="U15" s="642"/>
      <c r="V15" s="642"/>
      <c r="W15" s="642"/>
      <c r="X15" s="642"/>
      <c r="Y15" s="643"/>
      <c r="Z15" s="644">
        <v>0.3</v>
      </c>
      <c r="AA15" s="644"/>
      <c r="AB15" s="644"/>
      <c r="AC15" s="644"/>
      <c r="AD15" s="645">
        <v>4261</v>
      </c>
      <c r="AE15" s="645"/>
      <c r="AF15" s="645"/>
      <c r="AG15" s="645"/>
      <c r="AH15" s="645"/>
      <c r="AI15" s="645"/>
      <c r="AJ15" s="645"/>
      <c r="AK15" s="645"/>
      <c r="AL15" s="646">
        <v>0.6</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2754</v>
      </c>
      <c r="BH15" s="642"/>
      <c r="BI15" s="642"/>
      <c r="BJ15" s="642"/>
      <c r="BK15" s="642"/>
      <c r="BL15" s="642"/>
      <c r="BM15" s="642"/>
      <c r="BN15" s="643"/>
      <c r="BO15" s="644">
        <v>4.0999999999999996</v>
      </c>
      <c r="BP15" s="644"/>
      <c r="BQ15" s="644"/>
      <c r="BR15" s="644"/>
      <c r="BS15" s="650" t="s">
        <v>139</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108688</v>
      </c>
      <c r="CS15" s="642"/>
      <c r="CT15" s="642"/>
      <c r="CU15" s="642"/>
      <c r="CV15" s="642"/>
      <c r="CW15" s="642"/>
      <c r="CX15" s="642"/>
      <c r="CY15" s="643"/>
      <c r="CZ15" s="644">
        <v>7.5</v>
      </c>
      <c r="DA15" s="644"/>
      <c r="DB15" s="644"/>
      <c r="DC15" s="644"/>
      <c r="DD15" s="650">
        <v>8675</v>
      </c>
      <c r="DE15" s="642"/>
      <c r="DF15" s="642"/>
      <c r="DG15" s="642"/>
      <c r="DH15" s="642"/>
      <c r="DI15" s="642"/>
      <c r="DJ15" s="642"/>
      <c r="DK15" s="642"/>
      <c r="DL15" s="642"/>
      <c r="DM15" s="642"/>
      <c r="DN15" s="642"/>
      <c r="DO15" s="642"/>
      <c r="DP15" s="643"/>
      <c r="DQ15" s="650">
        <v>96818</v>
      </c>
      <c r="DR15" s="642"/>
      <c r="DS15" s="642"/>
      <c r="DT15" s="642"/>
      <c r="DU15" s="642"/>
      <c r="DV15" s="642"/>
      <c r="DW15" s="642"/>
      <c r="DX15" s="642"/>
      <c r="DY15" s="642"/>
      <c r="DZ15" s="642"/>
      <c r="EA15" s="642"/>
      <c r="EB15" s="642"/>
      <c r="EC15" s="651"/>
    </row>
    <row r="16" spans="2:143" ht="11.25" customHeight="1">
      <c r="B16" s="638" t="s">
        <v>265</v>
      </c>
      <c r="C16" s="639"/>
      <c r="D16" s="639"/>
      <c r="E16" s="639"/>
      <c r="F16" s="639"/>
      <c r="G16" s="639"/>
      <c r="H16" s="639"/>
      <c r="I16" s="639"/>
      <c r="J16" s="639"/>
      <c r="K16" s="639"/>
      <c r="L16" s="639"/>
      <c r="M16" s="639"/>
      <c r="N16" s="639"/>
      <c r="O16" s="639"/>
      <c r="P16" s="639"/>
      <c r="Q16" s="640"/>
      <c r="R16" s="641" t="s">
        <v>230</v>
      </c>
      <c r="S16" s="642"/>
      <c r="T16" s="642"/>
      <c r="U16" s="642"/>
      <c r="V16" s="642"/>
      <c r="W16" s="642"/>
      <c r="X16" s="642"/>
      <c r="Y16" s="643"/>
      <c r="Z16" s="644" t="s">
        <v>230</v>
      </c>
      <c r="AA16" s="644"/>
      <c r="AB16" s="644"/>
      <c r="AC16" s="644"/>
      <c r="AD16" s="645" t="s">
        <v>236</v>
      </c>
      <c r="AE16" s="645"/>
      <c r="AF16" s="645"/>
      <c r="AG16" s="645"/>
      <c r="AH16" s="645"/>
      <c r="AI16" s="645"/>
      <c r="AJ16" s="645"/>
      <c r="AK16" s="645"/>
      <c r="AL16" s="646" t="s">
        <v>230</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139</v>
      </c>
      <c r="BH16" s="642"/>
      <c r="BI16" s="642"/>
      <c r="BJ16" s="642"/>
      <c r="BK16" s="642"/>
      <c r="BL16" s="642"/>
      <c r="BM16" s="642"/>
      <c r="BN16" s="643"/>
      <c r="BO16" s="644" t="s">
        <v>230</v>
      </c>
      <c r="BP16" s="644"/>
      <c r="BQ16" s="644"/>
      <c r="BR16" s="644"/>
      <c r="BS16" s="650" t="s">
        <v>230</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34465</v>
      </c>
      <c r="CS16" s="642"/>
      <c r="CT16" s="642"/>
      <c r="CU16" s="642"/>
      <c r="CV16" s="642"/>
      <c r="CW16" s="642"/>
      <c r="CX16" s="642"/>
      <c r="CY16" s="643"/>
      <c r="CZ16" s="644">
        <v>2.4</v>
      </c>
      <c r="DA16" s="644"/>
      <c r="DB16" s="644"/>
      <c r="DC16" s="644"/>
      <c r="DD16" s="650" t="s">
        <v>230</v>
      </c>
      <c r="DE16" s="642"/>
      <c r="DF16" s="642"/>
      <c r="DG16" s="642"/>
      <c r="DH16" s="642"/>
      <c r="DI16" s="642"/>
      <c r="DJ16" s="642"/>
      <c r="DK16" s="642"/>
      <c r="DL16" s="642"/>
      <c r="DM16" s="642"/>
      <c r="DN16" s="642"/>
      <c r="DO16" s="642"/>
      <c r="DP16" s="643"/>
      <c r="DQ16" s="650">
        <v>1643</v>
      </c>
      <c r="DR16" s="642"/>
      <c r="DS16" s="642"/>
      <c r="DT16" s="642"/>
      <c r="DU16" s="642"/>
      <c r="DV16" s="642"/>
      <c r="DW16" s="642"/>
      <c r="DX16" s="642"/>
      <c r="DY16" s="642"/>
      <c r="DZ16" s="642"/>
      <c r="EA16" s="642"/>
      <c r="EB16" s="642"/>
      <c r="EC16" s="651"/>
    </row>
    <row r="17" spans="2:133" ht="11.25" customHeight="1">
      <c r="B17" s="638" t="s">
        <v>268</v>
      </c>
      <c r="C17" s="639"/>
      <c r="D17" s="639"/>
      <c r="E17" s="639"/>
      <c r="F17" s="639"/>
      <c r="G17" s="639"/>
      <c r="H17" s="639"/>
      <c r="I17" s="639"/>
      <c r="J17" s="639"/>
      <c r="K17" s="639"/>
      <c r="L17" s="639"/>
      <c r="M17" s="639"/>
      <c r="N17" s="639"/>
      <c r="O17" s="639"/>
      <c r="P17" s="639"/>
      <c r="Q17" s="640"/>
      <c r="R17" s="641">
        <v>65</v>
      </c>
      <c r="S17" s="642"/>
      <c r="T17" s="642"/>
      <c r="U17" s="642"/>
      <c r="V17" s="642"/>
      <c r="W17" s="642"/>
      <c r="X17" s="642"/>
      <c r="Y17" s="643"/>
      <c r="Z17" s="644">
        <v>0</v>
      </c>
      <c r="AA17" s="644"/>
      <c r="AB17" s="644"/>
      <c r="AC17" s="644"/>
      <c r="AD17" s="645">
        <v>65</v>
      </c>
      <c r="AE17" s="645"/>
      <c r="AF17" s="645"/>
      <c r="AG17" s="645"/>
      <c r="AH17" s="645"/>
      <c r="AI17" s="645"/>
      <c r="AJ17" s="645"/>
      <c r="AK17" s="645"/>
      <c r="AL17" s="646">
        <v>0</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230</v>
      </c>
      <c r="BH17" s="642"/>
      <c r="BI17" s="642"/>
      <c r="BJ17" s="642"/>
      <c r="BK17" s="642"/>
      <c r="BL17" s="642"/>
      <c r="BM17" s="642"/>
      <c r="BN17" s="643"/>
      <c r="BO17" s="644" t="s">
        <v>139</v>
      </c>
      <c r="BP17" s="644"/>
      <c r="BQ17" s="644"/>
      <c r="BR17" s="644"/>
      <c r="BS17" s="650" t="s">
        <v>236</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106469</v>
      </c>
      <c r="CS17" s="642"/>
      <c r="CT17" s="642"/>
      <c r="CU17" s="642"/>
      <c r="CV17" s="642"/>
      <c r="CW17" s="642"/>
      <c r="CX17" s="642"/>
      <c r="CY17" s="643"/>
      <c r="CZ17" s="644">
        <v>7.4</v>
      </c>
      <c r="DA17" s="644"/>
      <c r="DB17" s="644"/>
      <c r="DC17" s="644"/>
      <c r="DD17" s="650" t="s">
        <v>230</v>
      </c>
      <c r="DE17" s="642"/>
      <c r="DF17" s="642"/>
      <c r="DG17" s="642"/>
      <c r="DH17" s="642"/>
      <c r="DI17" s="642"/>
      <c r="DJ17" s="642"/>
      <c r="DK17" s="642"/>
      <c r="DL17" s="642"/>
      <c r="DM17" s="642"/>
      <c r="DN17" s="642"/>
      <c r="DO17" s="642"/>
      <c r="DP17" s="643"/>
      <c r="DQ17" s="650">
        <v>102294</v>
      </c>
      <c r="DR17" s="642"/>
      <c r="DS17" s="642"/>
      <c r="DT17" s="642"/>
      <c r="DU17" s="642"/>
      <c r="DV17" s="642"/>
      <c r="DW17" s="642"/>
      <c r="DX17" s="642"/>
      <c r="DY17" s="642"/>
      <c r="DZ17" s="642"/>
      <c r="EA17" s="642"/>
      <c r="EB17" s="642"/>
      <c r="EC17" s="651"/>
    </row>
    <row r="18" spans="2:133" ht="11.25" customHeight="1">
      <c r="B18" s="638" t="s">
        <v>271</v>
      </c>
      <c r="C18" s="639"/>
      <c r="D18" s="639"/>
      <c r="E18" s="639"/>
      <c r="F18" s="639"/>
      <c r="G18" s="639"/>
      <c r="H18" s="639"/>
      <c r="I18" s="639"/>
      <c r="J18" s="639"/>
      <c r="K18" s="639"/>
      <c r="L18" s="639"/>
      <c r="M18" s="639"/>
      <c r="N18" s="639"/>
      <c r="O18" s="639"/>
      <c r="P18" s="639"/>
      <c r="Q18" s="640"/>
      <c r="R18" s="641">
        <v>765320</v>
      </c>
      <c r="S18" s="642"/>
      <c r="T18" s="642"/>
      <c r="U18" s="642"/>
      <c r="V18" s="642"/>
      <c r="W18" s="642"/>
      <c r="X18" s="642"/>
      <c r="Y18" s="643"/>
      <c r="Z18" s="644">
        <v>52.4</v>
      </c>
      <c r="AA18" s="644"/>
      <c r="AB18" s="644"/>
      <c r="AC18" s="644"/>
      <c r="AD18" s="645">
        <v>575126</v>
      </c>
      <c r="AE18" s="645"/>
      <c r="AF18" s="645"/>
      <c r="AG18" s="645"/>
      <c r="AH18" s="645"/>
      <c r="AI18" s="645"/>
      <c r="AJ18" s="645"/>
      <c r="AK18" s="645"/>
      <c r="AL18" s="646">
        <v>85.3</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236</v>
      </c>
      <c r="BH18" s="642"/>
      <c r="BI18" s="642"/>
      <c r="BJ18" s="642"/>
      <c r="BK18" s="642"/>
      <c r="BL18" s="642"/>
      <c r="BM18" s="642"/>
      <c r="BN18" s="643"/>
      <c r="BO18" s="644" t="s">
        <v>230</v>
      </c>
      <c r="BP18" s="644"/>
      <c r="BQ18" s="644"/>
      <c r="BR18" s="644"/>
      <c r="BS18" s="650" t="s">
        <v>230</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236</v>
      </c>
      <c r="CS18" s="642"/>
      <c r="CT18" s="642"/>
      <c r="CU18" s="642"/>
      <c r="CV18" s="642"/>
      <c r="CW18" s="642"/>
      <c r="CX18" s="642"/>
      <c r="CY18" s="643"/>
      <c r="CZ18" s="644" t="s">
        <v>230</v>
      </c>
      <c r="DA18" s="644"/>
      <c r="DB18" s="644"/>
      <c r="DC18" s="644"/>
      <c r="DD18" s="650" t="s">
        <v>230</v>
      </c>
      <c r="DE18" s="642"/>
      <c r="DF18" s="642"/>
      <c r="DG18" s="642"/>
      <c r="DH18" s="642"/>
      <c r="DI18" s="642"/>
      <c r="DJ18" s="642"/>
      <c r="DK18" s="642"/>
      <c r="DL18" s="642"/>
      <c r="DM18" s="642"/>
      <c r="DN18" s="642"/>
      <c r="DO18" s="642"/>
      <c r="DP18" s="643"/>
      <c r="DQ18" s="650" t="s">
        <v>236</v>
      </c>
      <c r="DR18" s="642"/>
      <c r="DS18" s="642"/>
      <c r="DT18" s="642"/>
      <c r="DU18" s="642"/>
      <c r="DV18" s="642"/>
      <c r="DW18" s="642"/>
      <c r="DX18" s="642"/>
      <c r="DY18" s="642"/>
      <c r="DZ18" s="642"/>
      <c r="EA18" s="642"/>
      <c r="EB18" s="642"/>
      <c r="EC18" s="651"/>
    </row>
    <row r="19" spans="2:133" ht="11.25" customHeight="1">
      <c r="B19" s="638" t="s">
        <v>274</v>
      </c>
      <c r="C19" s="639"/>
      <c r="D19" s="639"/>
      <c r="E19" s="639"/>
      <c r="F19" s="639"/>
      <c r="G19" s="639"/>
      <c r="H19" s="639"/>
      <c r="I19" s="639"/>
      <c r="J19" s="639"/>
      <c r="K19" s="639"/>
      <c r="L19" s="639"/>
      <c r="M19" s="639"/>
      <c r="N19" s="639"/>
      <c r="O19" s="639"/>
      <c r="P19" s="639"/>
      <c r="Q19" s="640"/>
      <c r="R19" s="641">
        <v>575126</v>
      </c>
      <c r="S19" s="642"/>
      <c r="T19" s="642"/>
      <c r="U19" s="642"/>
      <c r="V19" s="642"/>
      <c r="W19" s="642"/>
      <c r="X19" s="642"/>
      <c r="Y19" s="643"/>
      <c r="Z19" s="644">
        <v>39.4</v>
      </c>
      <c r="AA19" s="644"/>
      <c r="AB19" s="644"/>
      <c r="AC19" s="644"/>
      <c r="AD19" s="645">
        <v>575126</v>
      </c>
      <c r="AE19" s="645"/>
      <c r="AF19" s="645"/>
      <c r="AG19" s="645"/>
      <c r="AH19" s="645"/>
      <c r="AI19" s="645"/>
      <c r="AJ19" s="645"/>
      <c r="AK19" s="645"/>
      <c r="AL19" s="646">
        <v>85.3</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t="s">
        <v>139</v>
      </c>
      <c r="BH19" s="642"/>
      <c r="BI19" s="642"/>
      <c r="BJ19" s="642"/>
      <c r="BK19" s="642"/>
      <c r="BL19" s="642"/>
      <c r="BM19" s="642"/>
      <c r="BN19" s="643"/>
      <c r="BO19" s="644" t="s">
        <v>230</v>
      </c>
      <c r="BP19" s="644"/>
      <c r="BQ19" s="644"/>
      <c r="BR19" s="644"/>
      <c r="BS19" s="650" t="s">
        <v>230</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230</v>
      </c>
      <c r="CS19" s="642"/>
      <c r="CT19" s="642"/>
      <c r="CU19" s="642"/>
      <c r="CV19" s="642"/>
      <c r="CW19" s="642"/>
      <c r="CX19" s="642"/>
      <c r="CY19" s="643"/>
      <c r="CZ19" s="644" t="s">
        <v>230</v>
      </c>
      <c r="DA19" s="644"/>
      <c r="DB19" s="644"/>
      <c r="DC19" s="644"/>
      <c r="DD19" s="650" t="s">
        <v>230</v>
      </c>
      <c r="DE19" s="642"/>
      <c r="DF19" s="642"/>
      <c r="DG19" s="642"/>
      <c r="DH19" s="642"/>
      <c r="DI19" s="642"/>
      <c r="DJ19" s="642"/>
      <c r="DK19" s="642"/>
      <c r="DL19" s="642"/>
      <c r="DM19" s="642"/>
      <c r="DN19" s="642"/>
      <c r="DO19" s="642"/>
      <c r="DP19" s="643"/>
      <c r="DQ19" s="650" t="s">
        <v>236</v>
      </c>
      <c r="DR19" s="642"/>
      <c r="DS19" s="642"/>
      <c r="DT19" s="642"/>
      <c r="DU19" s="642"/>
      <c r="DV19" s="642"/>
      <c r="DW19" s="642"/>
      <c r="DX19" s="642"/>
      <c r="DY19" s="642"/>
      <c r="DZ19" s="642"/>
      <c r="EA19" s="642"/>
      <c r="EB19" s="642"/>
      <c r="EC19" s="651"/>
    </row>
    <row r="20" spans="2:133" ht="11.25" customHeight="1">
      <c r="B20" s="638" t="s">
        <v>277</v>
      </c>
      <c r="C20" s="639"/>
      <c r="D20" s="639"/>
      <c r="E20" s="639"/>
      <c r="F20" s="639"/>
      <c r="G20" s="639"/>
      <c r="H20" s="639"/>
      <c r="I20" s="639"/>
      <c r="J20" s="639"/>
      <c r="K20" s="639"/>
      <c r="L20" s="639"/>
      <c r="M20" s="639"/>
      <c r="N20" s="639"/>
      <c r="O20" s="639"/>
      <c r="P20" s="639"/>
      <c r="Q20" s="640"/>
      <c r="R20" s="641">
        <v>190194</v>
      </c>
      <c r="S20" s="642"/>
      <c r="T20" s="642"/>
      <c r="U20" s="642"/>
      <c r="V20" s="642"/>
      <c r="W20" s="642"/>
      <c r="X20" s="642"/>
      <c r="Y20" s="643"/>
      <c r="Z20" s="644">
        <v>13</v>
      </c>
      <c r="AA20" s="644"/>
      <c r="AB20" s="644"/>
      <c r="AC20" s="644"/>
      <c r="AD20" s="645" t="s">
        <v>236</v>
      </c>
      <c r="AE20" s="645"/>
      <c r="AF20" s="645"/>
      <c r="AG20" s="645"/>
      <c r="AH20" s="645"/>
      <c r="AI20" s="645"/>
      <c r="AJ20" s="645"/>
      <c r="AK20" s="645"/>
      <c r="AL20" s="646" t="s">
        <v>230</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t="s">
        <v>236</v>
      </c>
      <c r="BH20" s="642"/>
      <c r="BI20" s="642"/>
      <c r="BJ20" s="642"/>
      <c r="BK20" s="642"/>
      <c r="BL20" s="642"/>
      <c r="BM20" s="642"/>
      <c r="BN20" s="643"/>
      <c r="BO20" s="644" t="s">
        <v>230</v>
      </c>
      <c r="BP20" s="644"/>
      <c r="BQ20" s="644"/>
      <c r="BR20" s="644"/>
      <c r="BS20" s="650" t="s">
        <v>230</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1447241</v>
      </c>
      <c r="CS20" s="642"/>
      <c r="CT20" s="642"/>
      <c r="CU20" s="642"/>
      <c r="CV20" s="642"/>
      <c r="CW20" s="642"/>
      <c r="CX20" s="642"/>
      <c r="CY20" s="643"/>
      <c r="CZ20" s="644">
        <v>100</v>
      </c>
      <c r="DA20" s="644"/>
      <c r="DB20" s="644"/>
      <c r="DC20" s="644"/>
      <c r="DD20" s="650">
        <v>330381</v>
      </c>
      <c r="DE20" s="642"/>
      <c r="DF20" s="642"/>
      <c r="DG20" s="642"/>
      <c r="DH20" s="642"/>
      <c r="DI20" s="642"/>
      <c r="DJ20" s="642"/>
      <c r="DK20" s="642"/>
      <c r="DL20" s="642"/>
      <c r="DM20" s="642"/>
      <c r="DN20" s="642"/>
      <c r="DO20" s="642"/>
      <c r="DP20" s="643"/>
      <c r="DQ20" s="650">
        <v>1041334</v>
      </c>
      <c r="DR20" s="642"/>
      <c r="DS20" s="642"/>
      <c r="DT20" s="642"/>
      <c r="DU20" s="642"/>
      <c r="DV20" s="642"/>
      <c r="DW20" s="642"/>
      <c r="DX20" s="642"/>
      <c r="DY20" s="642"/>
      <c r="DZ20" s="642"/>
      <c r="EA20" s="642"/>
      <c r="EB20" s="642"/>
      <c r="EC20" s="651"/>
    </row>
    <row r="21" spans="2:133" ht="11.25" customHeight="1">
      <c r="B21" s="638" t="s">
        <v>280</v>
      </c>
      <c r="C21" s="639"/>
      <c r="D21" s="639"/>
      <c r="E21" s="639"/>
      <c r="F21" s="639"/>
      <c r="G21" s="639"/>
      <c r="H21" s="639"/>
      <c r="I21" s="639"/>
      <c r="J21" s="639"/>
      <c r="K21" s="639"/>
      <c r="L21" s="639"/>
      <c r="M21" s="639"/>
      <c r="N21" s="639"/>
      <c r="O21" s="639"/>
      <c r="P21" s="639"/>
      <c r="Q21" s="640"/>
      <c r="R21" s="641" t="s">
        <v>236</v>
      </c>
      <c r="S21" s="642"/>
      <c r="T21" s="642"/>
      <c r="U21" s="642"/>
      <c r="V21" s="642"/>
      <c r="W21" s="642"/>
      <c r="X21" s="642"/>
      <c r="Y21" s="643"/>
      <c r="Z21" s="644" t="s">
        <v>230</v>
      </c>
      <c r="AA21" s="644"/>
      <c r="AB21" s="644"/>
      <c r="AC21" s="644"/>
      <c r="AD21" s="645" t="s">
        <v>230</v>
      </c>
      <c r="AE21" s="645"/>
      <c r="AF21" s="645"/>
      <c r="AG21" s="645"/>
      <c r="AH21" s="645"/>
      <c r="AI21" s="645"/>
      <c r="AJ21" s="645"/>
      <c r="AK21" s="645"/>
      <c r="AL21" s="646" t="s">
        <v>236</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t="s">
        <v>236</v>
      </c>
      <c r="BH21" s="642"/>
      <c r="BI21" s="642"/>
      <c r="BJ21" s="642"/>
      <c r="BK21" s="642"/>
      <c r="BL21" s="642"/>
      <c r="BM21" s="642"/>
      <c r="BN21" s="643"/>
      <c r="BO21" s="644" t="s">
        <v>230</v>
      </c>
      <c r="BP21" s="644"/>
      <c r="BQ21" s="644"/>
      <c r="BR21" s="644"/>
      <c r="BS21" s="650" t="s">
        <v>230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282</v>
      </c>
      <c r="C22" s="639"/>
      <c r="D22" s="639"/>
      <c r="E22" s="639"/>
      <c r="F22" s="639"/>
      <c r="G22" s="639"/>
      <c r="H22" s="639"/>
      <c r="I22" s="639"/>
      <c r="J22" s="639"/>
      <c r="K22" s="639"/>
      <c r="L22" s="639"/>
      <c r="M22" s="639"/>
      <c r="N22" s="639"/>
      <c r="O22" s="639"/>
      <c r="P22" s="639"/>
      <c r="Q22" s="640"/>
      <c r="R22" s="641">
        <v>862587</v>
      </c>
      <c r="S22" s="642"/>
      <c r="T22" s="642"/>
      <c r="U22" s="642"/>
      <c r="V22" s="642"/>
      <c r="W22" s="642"/>
      <c r="X22" s="642"/>
      <c r="Y22" s="643"/>
      <c r="Z22" s="644">
        <v>59.1</v>
      </c>
      <c r="AA22" s="644"/>
      <c r="AB22" s="644"/>
      <c r="AC22" s="644"/>
      <c r="AD22" s="645">
        <v>672393</v>
      </c>
      <c r="AE22" s="645"/>
      <c r="AF22" s="645"/>
      <c r="AG22" s="645"/>
      <c r="AH22" s="645"/>
      <c r="AI22" s="645"/>
      <c r="AJ22" s="645"/>
      <c r="AK22" s="645"/>
      <c r="AL22" s="646">
        <v>99.8</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236</v>
      </c>
      <c r="BH22" s="642"/>
      <c r="BI22" s="642"/>
      <c r="BJ22" s="642"/>
      <c r="BK22" s="642"/>
      <c r="BL22" s="642"/>
      <c r="BM22" s="642"/>
      <c r="BN22" s="643"/>
      <c r="BO22" s="644" t="s">
        <v>236</v>
      </c>
      <c r="BP22" s="644"/>
      <c r="BQ22" s="644"/>
      <c r="BR22" s="644"/>
      <c r="BS22" s="650" t="s">
        <v>236</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285</v>
      </c>
      <c r="C23" s="639"/>
      <c r="D23" s="639"/>
      <c r="E23" s="639"/>
      <c r="F23" s="639"/>
      <c r="G23" s="639"/>
      <c r="H23" s="639"/>
      <c r="I23" s="639"/>
      <c r="J23" s="639"/>
      <c r="K23" s="639"/>
      <c r="L23" s="639"/>
      <c r="M23" s="639"/>
      <c r="N23" s="639"/>
      <c r="O23" s="639"/>
      <c r="P23" s="639"/>
      <c r="Q23" s="640"/>
      <c r="R23" s="641" t="s">
        <v>230</v>
      </c>
      <c r="S23" s="642"/>
      <c r="T23" s="642"/>
      <c r="U23" s="642"/>
      <c r="V23" s="642"/>
      <c r="W23" s="642"/>
      <c r="X23" s="642"/>
      <c r="Y23" s="643"/>
      <c r="Z23" s="644" t="s">
        <v>230</v>
      </c>
      <c r="AA23" s="644"/>
      <c r="AB23" s="644"/>
      <c r="AC23" s="644"/>
      <c r="AD23" s="645" t="s">
        <v>230</v>
      </c>
      <c r="AE23" s="645"/>
      <c r="AF23" s="645"/>
      <c r="AG23" s="645"/>
      <c r="AH23" s="645"/>
      <c r="AI23" s="645"/>
      <c r="AJ23" s="645"/>
      <c r="AK23" s="645"/>
      <c r="AL23" s="646" t="s">
        <v>230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230</v>
      </c>
      <c r="BH23" s="642"/>
      <c r="BI23" s="642"/>
      <c r="BJ23" s="642"/>
      <c r="BK23" s="642"/>
      <c r="BL23" s="642"/>
      <c r="BM23" s="642"/>
      <c r="BN23" s="643"/>
      <c r="BO23" s="644" t="s">
        <v>230</v>
      </c>
      <c r="BP23" s="644"/>
      <c r="BQ23" s="644"/>
      <c r="BR23" s="644"/>
      <c r="BS23" s="650" t="s">
        <v>230</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c r="B24" s="638" t="s">
        <v>292</v>
      </c>
      <c r="C24" s="639"/>
      <c r="D24" s="639"/>
      <c r="E24" s="639"/>
      <c r="F24" s="639"/>
      <c r="G24" s="639"/>
      <c r="H24" s="639"/>
      <c r="I24" s="639"/>
      <c r="J24" s="639"/>
      <c r="K24" s="639"/>
      <c r="L24" s="639"/>
      <c r="M24" s="639"/>
      <c r="N24" s="639"/>
      <c r="O24" s="639"/>
      <c r="P24" s="639"/>
      <c r="Q24" s="640"/>
      <c r="R24" s="641">
        <v>11931</v>
      </c>
      <c r="S24" s="642"/>
      <c r="T24" s="642"/>
      <c r="U24" s="642"/>
      <c r="V24" s="642"/>
      <c r="W24" s="642"/>
      <c r="X24" s="642"/>
      <c r="Y24" s="643"/>
      <c r="Z24" s="644">
        <v>0.8</v>
      </c>
      <c r="AA24" s="644"/>
      <c r="AB24" s="644"/>
      <c r="AC24" s="644"/>
      <c r="AD24" s="645" t="s">
        <v>230</v>
      </c>
      <c r="AE24" s="645"/>
      <c r="AF24" s="645"/>
      <c r="AG24" s="645"/>
      <c r="AH24" s="645"/>
      <c r="AI24" s="645"/>
      <c r="AJ24" s="645"/>
      <c r="AK24" s="645"/>
      <c r="AL24" s="646" t="s">
        <v>230</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230</v>
      </c>
      <c r="BH24" s="642"/>
      <c r="BI24" s="642"/>
      <c r="BJ24" s="642"/>
      <c r="BK24" s="642"/>
      <c r="BL24" s="642"/>
      <c r="BM24" s="642"/>
      <c r="BN24" s="643"/>
      <c r="BO24" s="644" t="s">
        <v>230</v>
      </c>
      <c r="BP24" s="644"/>
      <c r="BQ24" s="644"/>
      <c r="BR24" s="644"/>
      <c r="BS24" s="650" t="s">
        <v>230</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453261</v>
      </c>
      <c r="CS24" s="631"/>
      <c r="CT24" s="631"/>
      <c r="CU24" s="631"/>
      <c r="CV24" s="631"/>
      <c r="CW24" s="631"/>
      <c r="CX24" s="631"/>
      <c r="CY24" s="632"/>
      <c r="CZ24" s="635">
        <v>31.3</v>
      </c>
      <c r="DA24" s="636"/>
      <c r="DB24" s="636"/>
      <c r="DC24" s="655"/>
      <c r="DD24" s="676">
        <v>418700</v>
      </c>
      <c r="DE24" s="631"/>
      <c r="DF24" s="631"/>
      <c r="DG24" s="631"/>
      <c r="DH24" s="631"/>
      <c r="DI24" s="631"/>
      <c r="DJ24" s="631"/>
      <c r="DK24" s="632"/>
      <c r="DL24" s="676">
        <v>417448</v>
      </c>
      <c r="DM24" s="631"/>
      <c r="DN24" s="631"/>
      <c r="DO24" s="631"/>
      <c r="DP24" s="631"/>
      <c r="DQ24" s="631"/>
      <c r="DR24" s="631"/>
      <c r="DS24" s="631"/>
      <c r="DT24" s="631"/>
      <c r="DU24" s="631"/>
      <c r="DV24" s="632"/>
      <c r="DW24" s="635">
        <v>59.8</v>
      </c>
      <c r="DX24" s="636"/>
      <c r="DY24" s="636"/>
      <c r="DZ24" s="636"/>
      <c r="EA24" s="636"/>
      <c r="EB24" s="636"/>
      <c r="EC24" s="637"/>
    </row>
    <row r="25" spans="2:133" ht="11.25" customHeight="1">
      <c r="B25" s="638" t="s">
        <v>295</v>
      </c>
      <c r="C25" s="639"/>
      <c r="D25" s="639"/>
      <c r="E25" s="639"/>
      <c r="F25" s="639"/>
      <c r="G25" s="639"/>
      <c r="H25" s="639"/>
      <c r="I25" s="639"/>
      <c r="J25" s="639"/>
      <c r="K25" s="639"/>
      <c r="L25" s="639"/>
      <c r="M25" s="639"/>
      <c r="N25" s="639"/>
      <c r="O25" s="639"/>
      <c r="P25" s="639"/>
      <c r="Q25" s="640"/>
      <c r="R25" s="641">
        <v>5225</v>
      </c>
      <c r="S25" s="642"/>
      <c r="T25" s="642"/>
      <c r="U25" s="642"/>
      <c r="V25" s="642"/>
      <c r="W25" s="642"/>
      <c r="X25" s="642"/>
      <c r="Y25" s="643"/>
      <c r="Z25" s="644">
        <v>0.4</v>
      </c>
      <c r="AA25" s="644"/>
      <c r="AB25" s="644"/>
      <c r="AC25" s="644"/>
      <c r="AD25" s="645" t="s">
        <v>139</v>
      </c>
      <c r="AE25" s="645"/>
      <c r="AF25" s="645"/>
      <c r="AG25" s="645"/>
      <c r="AH25" s="645"/>
      <c r="AI25" s="645"/>
      <c r="AJ25" s="645"/>
      <c r="AK25" s="645"/>
      <c r="AL25" s="646" t="s">
        <v>139</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236</v>
      </c>
      <c r="BH25" s="642"/>
      <c r="BI25" s="642"/>
      <c r="BJ25" s="642"/>
      <c r="BK25" s="642"/>
      <c r="BL25" s="642"/>
      <c r="BM25" s="642"/>
      <c r="BN25" s="643"/>
      <c r="BO25" s="644" t="s">
        <v>230</v>
      </c>
      <c r="BP25" s="644"/>
      <c r="BQ25" s="644"/>
      <c r="BR25" s="644"/>
      <c r="BS25" s="650" t="s">
        <v>236</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312015</v>
      </c>
      <c r="CS25" s="677"/>
      <c r="CT25" s="677"/>
      <c r="CU25" s="677"/>
      <c r="CV25" s="677"/>
      <c r="CW25" s="677"/>
      <c r="CX25" s="677"/>
      <c r="CY25" s="678"/>
      <c r="CZ25" s="646">
        <v>21.6</v>
      </c>
      <c r="DA25" s="674"/>
      <c r="DB25" s="674"/>
      <c r="DC25" s="679"/>
      <c r="DD25" s="650">
        <v>298609</v>
      </c>
      <c r="DE25" s="677"/>
      <c r="DF25" s="677"/>
      <c r="DG25" s="677"/>
      <c r="DH25" s="677"/>
      <c r="DI25" s="677"/>
      <c r="DJ25" s="677"/>
      <c r="DK25" s="678"/>
      <c r="DL25" s="650">
        <v>297357</v>
      </c>
      <c r="DM25" s="677"/>
      <c r="DN25" s="677"/>
      <c r="DO25" s="677"/>
      <c r="DP25" s="677"/>
      <c r="DQ25" s="677"/>
      <c r="DR25" s="677"/>
      <c r="DS25" s="677"/>
      <c r="DT25" s="677"/>
      <c r="DU25" s="677"/>
      <c r="DV25" s="678"/>
      <c r="DW25" s="646">
        <v>42.6</v>
      </c>
      <c r="DX25" s="674"/>
      <c r="DY25" s="674"/>
      <c r="DZ25" s="674"/>
      <c r="EA25" s="674"/>
      <c r="EB25" s="674"/>
      <c r="EC25" s="675"/>
    </row>
    <row r="26" spans="2:133" ht="11.25" customHeight="1">
      <c r="B26" s="638" t="s">
        <v>298</v>
      </c>
      <c r="C26" s="639"/>
      <c r="D26" s="639"/>
      <c r="E26" s="639"/>
      <c r="F26" s="639"/>
      <c r="G26" s="639"/>
      <c r="H26" s="639"/>
      <c r="I26" s="639"/>
      <c r="J26" s="639"/>
      <c r="K26" s="639"/>
      <c r="L26" s="639"/>
      <c r="M26" s="639"/>
      <c r="N26" s="639"/>
      <c r="O26" s="639"/>
      <c r="P26" s="639"/>
      <c r="Q26" s="640"/>
      <c r="R26" s="641">
        <v>2033</v>
      </c>
      <c r="S26" s="642"/>
      <c r="T26" s="642"/>
      <c r="U26" s="642"/>
      <c r="V26" s="642"/>
      <c r="W26" s="642"/>
      <c r="X26" s="642"/>
      <c r="Y26" s="643"/>
      <c r="Z26" s="644">
        <v>0.1</v>
      </c>
      <c r="AA26" s="644"/>
      <c r="AB26" s="644"/>
      <c r="AC26" s="644"/>
      <c r="AD26" s="645" t="s">
        <v>236</v>
      </c>
      <c r="AE26" s="645"/>
      <c r="AF26" s="645"/>
      <c r="AG26" s="645"/>
      <c r="AH26" s="645"/>
      <c r="AI26" s="645"/>
      <c r="AJ26" s="645"/>
      <c r="AK26" s="645"/>
      <c r="AL26" s="646" t="s">
        <v>236</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230</v>
      </c>
      <c r="BH26" s="642"/>
      <c r="BI26" s="642"/>
      <c r="BJ26" s="642"/>
      <c r="BK26" s="642"/>
      <c r="BL26" s="642"/>
      <c r="BM26" s="642"/>
      <c r="BN26" s="643"/>
      <c r="BO26" s="644" t="s">
        <v>230</v>
      </c>
      <c r="BP26" s="644"/>
      <c r="BQ26" s="644"/>
      <c r="BR26" s="644"/>
      <c r="BS26" s="650" t="s">
        <v>139</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182818</v>
      </c>
      <c r="CS26" s="642"/>
      <c r="CT26" s="642"/>
      <c r="CU26" s="642"/>
      <c r="CV26" s="642"/>
      <c r="CW26" s="642"/>
      <c r="CX26" s="642"/>
      <c r="CY26" s="643"/>
      <c r="CZ26" s="646">
        <v>12.6</v>
      </c>
      <c r="DA26" s="674"/>
      <c r="DB26" s="674"/>
      <c r="DC26" s="679"/>
      <c r="DD26" s="650">
        <v>172245</v>
      </c>
      <c r="DE26" s="642"/>
      <c r="DF26" s="642"/>
      <c r="DG26" s="642"/>
      <c r="DH26" s="642"/>
      <c r="DI26" s="642"/>
      <c r="DJ26" s="642"/>
      <c r="DK26" s="643"/>
      <c r="DL26" s="650" t="s">
        <v>230</v>
      </c>
      <c r="DM26" s="642"/>
      <c r="DN26" s="642"/>
      <c r="DO26" s="642"/>
      <c r="DP26" s="642"/>
      <c r="DQ26" s="642"/>
      <c r="DR26" s="642"/>
      <c r="DS26" s="642"/>
      <c r="DT26" s="642"/>
      <c r="DU26" s="642"/>
      <c r="DV26" s="643"/>
      <c r="DW26" s="646" t="s">
        <v>230</v>
      </c>
      <c r="DX26" s="674"/>
      <c r="DY26" s="674"/>
      <c r="DZ26" s="674"/>
      <c r="EA26" s="674"/>
      <c r="EB26" s="674"/>
      <c r="EC26" s="675"/>
    </row>
    <row r="27" spans="2:133" ht="11.25" customHeight="1">
      <c r="B27" s="638" t="s">
        <v>301</v>
      </c>
      <c r="C27" s="639"/>
      <c r="D27" s="639"/>
      <c r="E27" s="639"/>
      <c r="F27" s="639"/>
      <c r="G27" s="639"/>
      <c r="H27" s="639"/>
      <c r="I27" s="639"/>
      <c r="J27" s="639"/>
      <c r="K27" s="639"/>
      <c r="L27" s="639"/>
      <c r="M27" s="639"/>
      <c r="N27" s="639"/>
      <c r="O27" s="639"/>
      <c r="P27" s="639"/>
      <c r="Q27" s="640"/>
      <c r="R27" s="641">
        <v>148350</v>
      </c>
      <c r="S27" s="642"/>
      <c r="T27" s="642"/>
      <c r="U27" s="642"/>
      <c r="V27" s="642"/>
      <c r="W27" s="642"/>
      <c r="X27" s="642"/>
      <c r="Y27" s="643"/>
      <c r="Z27" s="644">
        <v>10.199999999999999</v>
      </c>
      <c r="AA27" s="644"/>
      <c r="AB27" s="644"/>
      <c r="AC27" s="644"/>
      <c r="AD27" s="645" t="s">
        <v>230</v>
      </c>
      <c r="AE27" s="645"/>
      <c r="AF27" s="645"/>
      <c r="AG27" s="645"/>
      <c r="AH27" s="645"/>
      <c r="AI27" s="645"/>
      <c r="AJ27" s="645"/>
      <c r="AK27" s="645"/>
      <c r="AL27" s="646" t="s">
        <v>230</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66926</v>
      </c>
      <c r="BH27" s="642"/>
      <c r="BI27" s="642"/>
      <c r="BJ27" s="642"/>
      <c r="BK27" s="642"/>
      <c r="BL27" s="642"/>
      <c r="BM27" s="642"/>
      <c r="BN27" s="643"/>
      <c r="BO27" s="644">
        <v>100</v>
      </c>
      <c r="BP27" s="644"/>
      <c r="BQ27" s="644"/>
      <c r="BR27" s="644"/>
      <c r="BS27" s="650" t="s">
        <v>236</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34777</v>
      </c>
      <c r="CS27" s="677"/>
      <c r="CT27" s="677"/>
      <c r="CU27" s="677"/>
      <c r="CV27" s="677"/>
      <c r="CW27" s="677"/>
      <c r="CX27" s="677"/>
      <c r="CY27" s="678"/>
      <c r="CZ27" s="646">
        <v>2.4</v>
      </c>
      <c r="DA27" s="674"/>
      <c r="DB27" s="674"/>
      <c r="DC27" s="679"/>
      <c r="DD27" s="650">
        <v>17797</v>
      </c>
      <c r="DE27" s="677"/>
      <c r="DF27" s="677"/>
      <c r="DG27" s="677"/>
      <c r="DH27" s="677"/>
      <c r="DI27" s="677"/>
      <c r="DJ27" s="677"/>
      <c r="DK27" s="678"/>
      <c r="DL27" s="650">
        <v>17797</v>
      </c>
      <c r="DM27" s="677"/>
      <c r="DN27" s="677"/>
      <c r="DO27" s="677"/>
      <c r="DP27" s="677"/>
      <c r="DQ27" s="677"/>
      <c r="DR27" s="677"/>
      <c r="DS27" s="677"/>
      <c r="DT27" s="677"/>
      <c r="DU27" s="677"/>
      <c r="DV27" s="678"/>
      <c r="DW27" s="646">
        <v>2.5</v>
      </c>
      <c r="DX27" s="674"/>
      <c r="DY27" s="674"/>
      <c r="DZ27" s="674"/>
      <c r="EA27" s="674"/>
      <c r="EB27" s="674"/>
      <c r="EC27" s="675"/>
    </row>
    <row r="28" spans="2:133" ht="11.25" customHeight="1">
      <c r="B28" s="683" t="s">
        <v>304</v>
      </c>
      <c r="C28" s="684"/>
      <c r="D28" s="684"/>
      <c r="E28" s="684"/>
      <c r="F28" s="684"/>
      <c r="G28" s="684"/>
      <c r="H28" s="684"/>
      <c r="I28" s="684"/>
      <c r="J28" s="684"/>
      <c r="K28" s="684"/>
      <c r="L28" s="684"/>
      <c r="M28" s="684"/>
      <c r="N28" s="684"/>
      <c r="O28" s="684"/>
      <c r="P28" s="684"/>
      <c r="Q28" s="685"/>
      <c r="R28" s="641" t="s">
        <v>230</v>
      </c>
      <c r="S28" s="642"/>
      <c r="T28" s="642"/>
      <c r="U28" s="642"/>
      <c r="V28" s="642"/>
      <c r="W28" s="642"/>
      <c r="X28" s="642"/>
      <c r="Y28" s="643"/>
      <c r="Z28" s="644" t="s">
        <v>230</v>
      </c>
      <c r="AA28" s="644"/>
      <c r="AB28" s="644"/>
      <c r="AC28" s="644"/>
      <c r="AD28" s="645" t="s">
        <v>230</v>
      </c>
      <c r="AE28" s="645"/>
      <c r="AF28" s="645"/>
      <c r="AG28" s="645"/>
      <c r="AH28" s="645"/>
      <c r="AI28" s="645"/>
      <c r="AJ28" s="645"/>
      <c r="AK28" s="645"/>
      <c r="AL28" s="646" t="s">
        <v>230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106469</v>
      </c>
      <c r="CS28" s="642"/>
      <c r="CT28" s="642"/>
      <c r="CU28" s="642"/>
      <c r="CV28" s="642"/>
      <c r="CW28" s="642"/>
      <c r="CX28" s="642"/>
      <c r="CY28" s="643"/>
      <c r="CZ28" s="646">
        <v>7.4</v>
      </c>
      <c r="DA28" s="674"/>
      <c r="DB28" s="674"/>
      <c r="DC28" s="679"/>
      <c r="DD28" s="650">
        <v>102294</v>
      </c>
      <c r="DE28" s="642"/>
      <c r="DF28" s="642"/>
      <c r="DG28" s="642"/>
      <c r="DH28" s="642"/>
      <c r="DI28" s="642"/>
      <c r="DJ28" s="642"/>
      <c r="DK28" s="643"/>
      <c r="DL28" s="650">
        <v>102294</v>
      </c>
      <c r="DM28" s="642"/>
      <c r="DN28" s="642"/>
      <c r="DO28" s="642"/>
      <c r="DP28" s="642"/>
      <c r="DQ28" s="642"/>
      <c r="DR28" s="642"/>
      <c r="DS28" s="642"/>
      <c r="DT28" s="642"/>
      <c r="DU28" s="642"/>
      <c r="DV28" s="643"/>
      <c r="DW28" s="646">
        <v>14.6</v>
      </c>
      <c r="DX28" s="674"/>
      <c r="DY28" s="674"/>
      <c r="DZ28" s="674"/>
      <c r="EA28" s="674"/>
      <c r="EB28" s="674"/>
      <c r="EC28" s="675"/>
    </row>
    <row r="29" spans="2:133" ht="11.25" customHeight="1">
      <c r="B29" s="638" t="s">
        <v>306</v>
      </c>
      <c r="C29" s="639"/>
      <c r="D29" s="639"/>
      <c r="E29" s="639"/>
      <c r="F29" s="639"/>
      <c r="G29" s="639"/>
      <c r="H29" s="639"/>
      <c r="I29" s="639"/>
      <c r="J29" s="639"/>
      <c r="K29" s="639"/>
      <c r="L29" s="639"/>
      <c r="M29" s="639"/>
      <c r="N29" s="639"/>
      <c r="O29" s="639"/>
      <c r="P29" s="639"/>
      <c r="Q29" s="640"/>
      <c r="R29" s="641">
        <v>53937</v>
      </c>
      <c r="S29" s="642"/>
      <c r="T29" s="642"/>
      <c r="U29" s="642"/>
      <c r="V29" s="642"/>
      <c r="W29" s="642"/>
      <c r="X29" s="642"/>
      <c r="Y29" s="643"/>
      <c r="Z29" s="644">
        <v>3.7</v>
      </c>
      <c r="AA29" s="644"/>
      <c r="AB29" s="644"/>
      <c r="AC29" s="644"/>
      <c r="AD29" s="645" t="s">
        <v>236</v>
      </c>
      <c r="AE29" s="645"/>
      <c r="AF29" s="645"/>
      <c r="AG29" s="645"/>
      <c r="AH29" s="645"/>
      <c r="AI29" s="645"/>
      <c r="AJ29" s="645"/>
      <c r="AK29" s="645"/>
      <c r="AL29" s="646" t="s">
        <v>236</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310</v>
      </c>
      <c r="CG29" s="657"/>
      <c r="CH29" s="657"/>
      <c r="CI29" s="657"/>
      <c r="CJ29" s="657"/>
      <c r="CK29" s="657"/>
      <c r="CL29" s="657"/>
      <c r="CM29" s="657"/>
      <c r="CN29" s="657"/>
      <c r="CO29" s="657"/>
      <c r="CP29" s="657"/>
      <c r="CQ29" s="658"/>
      <c r="CR29" s="641">
        <v>106461</v>
      </c>
      <c r="CS29" s="677"/>
      <c r="CT29" s="677"/>
      <c r="CU29" s="677"/>
      <c r="CV29" s="677"/>
      <c r="CW29" s="677"/>
      <c r="CX29" s="677"/>
      <c r="CY29" s="678"/>
      <c r="CZ29" s="646">
        <v>7.4</v>
      </c>
      <c r="DA29" s="674"/>
      <c r="DB29" s="674"/>
      <c r="DC29" s="679"/>
      <c r="DD29" s="650">
        <v>102286</v>
      </c>
      <c r="DE29" s="677"/>
      <c r="DF29" s="677"/>
      <c r="DG29" s="677"/>
      <c r="DH29" s="677"/>
      <c r="DI29" s="677"/>
      <c r="DJ29" s="677"/>
      <c r="DK29" s="678"/>
      <c r="DL29" s="650">
        <v>102286</v>
      </c>
      <c r="DM29" s="677"/>
      <c r="DN29" s="677"/>
      <c r="DO29" s="677"/>
      <c r="DP29" s="677"/>
      <c r="DQ29" s="677"/>
      <c r="DR29" s="677"/>
      <c r="DS29" s="677"/>
      <c r="DT29" s="677"/>
      <c r="DU29" s="677"/>
      <c r="DV29" s="678"/>
      <c r="DW29" s="646">
        <v>14.6</v>
      </c>
      <c r="DX29" s="674"/>
      <c r="DY29" s="674"/>
      <c r="DZ29" s="674"/>
      <c r="EA29" s="674"/>
      <c r="EB29" s="674"/>
      <c r="EC29" s="675"/>
    </row>
    <row r="30" spans="2:133" ht="11.25" customHeight="1">
      <c r="B30" s="638" t="s">
        <v>311</v>
      </c>
      <c r="C30" s="639"/>
      <c r="D30" s="639"/>
      <c r="E30" s="639"/>
      <c r="F30" s="639"/>
      <c r="G30" s="639"/>
      <c r="H30" s="639"/>
      <c r="I30" s="639"/>
      <c r="J30" s="639"/>
      <c r="K30" s="639"/>
      <c r="L30" s="639"/>
      <c r="M30" s="639"/>
      <c r="N30" s="639"/>
      <c r="O30" s="639"/>
      <c r="P30" s="639"/>
      <c r="Q30" s="640"/>
      <c r="R30" s="641">
        <v>1040</v>
      </c>
      <c r="S30" s="642"/>
      <c r="T30" s="642"/>
      <c r="U30" s="642"/>
      <c r="V30" s="642"/>
      <c r="W30" s="642"/>
      <c r="X30" s="642"/>
      <c r="Y30" s="643"/>
      <c r="Z30" s="644">
        <v>0.1</v>
      </c>
      <c r="AA30" s="644"/>
      <c r="AB30" s="644"/>
      <c r="AC30" s="644"/>
      <c r="AD30" s="645">
        <v>1040</v>
      </c>
      <c r="AE30" s="645"/>
      <c r="AF30" s="645"/>
      <c r="AG30" s="645"/>
      <c r="AH30" s="645"/>
      <c r="AI30" s="645"/>
      <c r="AJ30" s="645"/>
      <c r="AK30" s="645"/>
      <c r="AL30" s="646">
        <v>0.2</v>
      </c>
      <c r="AM30" s="647"/>
      <c r="AN30" s="647"/>
      <c r="AO30" s="648"/>
      <c r="AP30" s="689" t="s">
        <v>312</v>
      </c>
      <c r="AQ30" s="690"/>
      <c r="AR30" s="690"/>
      <c r="AS30" s="690"/>
      <c r="AT30" s="695" t="s">
        <v>313</v>
      </c>
      <c r="AU30" s="230"/>
      <c r="AV30" s="230"/>
      <c r="AW30" s="230"/>
      <c r="AX30" s="627" t="s">
        <v>189</v>
      </c>
      <c r="AY30" s="628"/>
      <c r="AZ30" s="628"/>
      <c r="BA30" s="628"/>
      <c r="BB30" s="628"/>
      <c r="BC30" s="628"/>
      <c r="BD30" s="628"/>
      <c r="BE30" s="628"/>
      <c r="BF30" s="629"/>
      <c r="BG30" s="701">
        <v>98.2</v>
      </c>
      <c r="BH30" s="702"/>
      <c r="BI30" s="702"/>
      <c r="BJ30" s="702"/>
      <c r="BK30" s="702"/>
      <c r="BL30" s="702"/>
      <c r="BM30" s="636">
        <v>96</v>
      </c>
      <c r="BN30" s="702"/>
      <c r="BO30" s="702"/>
      <c r="BP30" s="702"/>
      <c r="BQ30" s="703"/>
      <c r="BR30" s="701">
        <v>98.5</v>
      </c>
      <c r="BS30" s="702"/>
      <c r="BT30" s="702"/>
      <c r="BU30" s="702"/>
      <c r="BV30" s="702"/>
      <c r="BW30" s="702"/>
      <c r="BX30" s="636">
        <v>96.9</v>
      </c>
      <c r="BY30" s="702"/>
      <c r="BZ30" s="702"/>
      <c r="CA30" s="702"/>
      <c r="CB30" s="703"/>
      <c r="CD30" s="706"/>
      <c r="CE30" s="707"/>
      <c r="CF30" s="656" t="s">
        <v>314</v>
      </c>
      <c r="CG30" s="657"/>
      <c r="CH30" s="657"/>
      <c r="CI30" s="657"/>
      <c r="CJ30" s="657"/>
      <c r="CK30" s="657"/>
      <c r="CL30" s="657"/>
      <c r="CM30" s="657"/>
      <c r="CN30" s="657"/>
      <c r="CO30" s="657"/>
      <c r="CP30" s="657"/>
      <c r="CQ30" s="658"/>
      <c r="CR30" s="641">
        <v>102210</v>
      </c>
      <c r="CS30" s="642"/>
      <c r="CT30" s="642"/>
      <c r="CU30" s="642"/>
      <c r="CV30" s="642"/>
      <c r="CW30" s="642"/>
      <c r="CX30" s="642"/>
      <c r="CY30" s="643"/>
      <c r="CZ30" s="646">
        <v>7.1</v>
      </c>
      <c r="DA30" s="674"/>
      <c r="DB30" s="674"/>
      <c r="DC30" s="679"/>
      <c r="DD30" s="650">
        <v>98191</v>
      </c>
      <c r="DE30" s="642"/>
      <c r="DF30" s="642"/>
      <c r="DG30" s="642"/>
      <c r="DH30" s="642"/>
      <c r="DI30" s="642"/>
      <c r="DJ30" s="642"/>
      <c r="DK30" s="643"/>
      <c r="DL30" s="650">
        <v>98191</v>
      </c>
      <c r="DM30" s="642"/>
      <c r="DN30" s="642"/>
      <c r="DO30" s="642"/>
      <c r="DP30" s="642"/>
      <c r="DQ30" s="642"/>
      <c r="DR30" s="642"/>
      <c r="DS30" s="642"/>
      <c r="DT30" s="642"/>
      <c r="DU30" s="642"/>
      <c r="DV30" s="643"/>
      <c r="DW30" s="646">
        <v>14.1</v>
      </c>
      <c r="DX30" s="674"/>
      <c r="DY30" s="674"/>
      <c r="DZ30" s="674"/>
      <c r="EA30" s="674"/>
      <c r="EB30" s="674"/>
      <c r="EC30" s="675"/>
    </row>
    <row r="31" spans="2:133" ht="11.25" customHeight="1">
      <c r="B31" s="638" t="s">
        <v>315</v>
      </c>
      <c r="C31" s="639"/>
      <c r="D31" s="639"/>
      <c r="E31" s="639"/>
      <c r="F31" s="639"/>
      <c r="G31" s="639"/>
      <c r="H31" s="639"/>
      <c r="I31" s="639"/>
      <c r="J31" s="639"/>
      <c r="K31" s="639"/>
      <c r="L31" s="639"/>
      <c r="M31" s="639"/>
      <c r="N31" s="639"/>
      <c r="O31" s="639"/>
      <c r="P31" s="639"/>
      <c r="Q31" s="640"/>
      <c r="R31" s="641">
        <v>5209</v>
      </c>
      <c r="S31" s="642"/>
      <c r="T31" s="642"/>
      <c r="U31" s="642"/>
      <c r="V31" s="642"/>
      <c r="W31" s="642"/>
      <c r="X31" s="642"/>
      <c r="Y31" s="643"/>
      <c r="Z31" s="644">
        <v>0.4</v>
      </c>
      <c r="AA31" s="644"/>
      <c r="AB31" s="644"/>
      <c r="AC31" s="644"/>
      <c r="AD31" s="645" t="s">
        <v>236</v>
      </c>
      <c r="AE31" s="645"/>
      <c r="AF31" s="645"/>
      <c r="AG31" s="645"/>
      <c r="AH31" s="645"/>
      <c r="AI31" s="645"/>
      <c r="AJ31" s="645"/>
      <c r="AK31" s="645"/>
      <c r="AL31" s="646" t="s">
        <v>230</v>
      </c>
      <c r="AM31" s="647"/>
      <c r="AN31" s="647"/>
      <c r="AO31" s="648"/>
      <c r="AP31" s="691"/>
      <c r="AQ31" s="692"/>
      <c r="AR31" s="692"/>
      <c r="AS31" s="692"/>
      <c r="AT31" s="696"/>
      <c r="AU31" s="229" t="s">
        <v>316</v>
      </c>
      <c r="AV31" s="229"/>
      <c r="AW31" s="229"/>
      <c r="AX31" s="638" t="s">
        <v>317</v>
      </c>
      <c r="AY31" s="639"/>
      <c r="AZ31" s="639"/>
      <c r="BA31" s="639"/>
      <c r="BB31" s="639"/>
      <c r="BC31" s="639"/>
      <c r="BD31" s="639"/>
      <c r="BE31" s="639"/>
      <c r="BF31" s="640"/>
      <c r="BG31" s="698">
        <v>97</v>
      </c>
      <c r="BH31" s="677"/>
      <c r="BI31" s="677"/>
      <c r="BJ31" s="677"/>
      <c r="BK31" s="677"/>
      <c r="BL31" s="677"/>
      <c r="BM31" s="647">
        <v>93.9</v>
      </c>
      <c r="BN31" s="699"/>
      <c r="BO31" s="699"/>
      <c r="BP31" s="699"/>
      <c r="BQ31" s="700"/>
      <c r="BR31" s="698">
        <v>97.8</v>
      </c>
      <c r="BS31" s="677"/>
      <c r="BT31" s="677"/>
      <c r="BU31" s="677"/>
      <c r="BV31" s="677"/>
      <c r="BW31" s="677"/>
      <c r="BX31" s="647">
        <v>95.3</v>
      </c>
      <c r="BY31" s="699"/>
      <c r="BZ31" s="699"/>
      <c r="CA31" s="699"/>
      <c r="CB31" s="700"/>
      <c r="CD31" s="706"/>
      <c r="CE31" s="707"/>
      <c r="CF31" s="656" t="s">
        <v>318</v>
      </c>
      <c r="CG31" s="657"/>
      <c r="CH31" s="657"/>
      <c r="CI31" s="657"/>
      <c r="CJ31" s="657"/>
      <c r="CK31" s="657"/>
      <c r="CL31" s="657"/>
      <c r="CM31" s="657"/>
      <c r="CN31" s="657"/>
      <c r="CO31" s="657"/>
      <c r="CP31" s="657"/>
      <c r="CQ31" s="658"/>
      <c r="CR31" s="641">
        <v>4251</v>
      </c>
      <c r="CS31" s="677"/>
      <c r="CT31" s="677"/>
      <c r="CU31" s="677"/>
      <c r="CV31" s="677"/>
      <c r="CW31" s="677"/>
      <c r="CX31" s="677"/>
      <c r="CY31" s="678"/>
      <c r="CZ31" s="646">
        <v>0.3</v>
      </c>
      <c r="DA31" s="674"/>
      <c r="DB31" s="674"/>
      <c r="DC31" s="679"/>
      <c r="DD31" s="650">
        <v>4095</v>
      </c>
      <c r="DE31" s="677"/>
      <c r="DF31" s="677"/>
      <c r="DG31" s="677"/>
      <c r="DH31" s="677"/>
      <c r="DI31" s="677"/>
      <c r="DJ31" s="677"/>
      <c r="DK31" s="678"/>
      <c r="DL31" s="650">
        <v>4095</v>
      </c>
      <c r="DM31" s="677"/>
      <c r="DN31" s="677"/>
      <c r="DO31" s="677"/>
      <c r="DP31" s="677"/>
      <c r="DQ31" s="677"/>
      <c r="DR31" s="677"/>
      <c r="DS31" s="677"/>
      <c r="DT31" s="677"/>
      <c r="DU31" s="677"/>
      <c r="DV31" s="678"/>
      <c r="DW31" s="646">
        <v>0.6</v>
      </c>
      <c r="DX31" s="674"/>
      <c r="DY31" s="674"/>
      <c r="DZ31" s="674"/>
      <c r="EA31" s="674"/>
      <c r="EB31" s="674"/>
      <c r="EC31" s="675"/>
    </row>
    <row r="32" spans="2:133" ht="11.25" customHeight="1">
      <c r="B32" s="638" t="s">
        <v>319</v>
      </c>
      <c r="C32" s="639"/>
      <c r="D32" s="639"/>
      <c r="E32" s="639"/>
      <c r="F32" s="639"/>
      <c r="G32" s="639"/>
      <c r="H32" s="639"/>
      <c r="I32" s="639"/>
      <c r="J32" s="639"/>
      <c r="K32" s="639"/>
      <c r="L32" s="639"/>
      <c r="M32" s="639"/>
      <c r="N32" s="639"/>
      <c r="O32" s="639"/>
      <c r="P32" s="639"/>
      <c r="Q32" s="640"/>
      <c r="R32" s="641">
        <v>106239</v>
      </c>
      <c r="S32" s="642"/>
      <c r="T32" s="642"/>
      <c r="U32" s="642"/>
      <c r="V32" s="642"/>
      <c r="W32" s="642"/>
      <c r="X32" s="642"/>
      <c r="Y32" s="643"/>
      <c r="Z32" s="644">
        <v>7.3</v>
      </c>
      <c r="AA32" s="644"/>
      <c r="AB32" s="644"/>
      <c r="AC32" s="644"/>
      <c r="AD32" s="645" t="s">
        <v>236</v>
      </c>
      <c r="AE32" s="645"/>
      <c r="AF32" s="645"/>
      <c r="AG32" s="645"/>
      <c r="AH32" s="645"/>
      <c r="AI32" s="645"/>
      <c r="AJ32" s="645"/>
      <c r="AK32" s="645"/>
      <c r="AL32" s="646" t="s">
        <v>139</v>
      </c>
      <c r="AM32" s="647"/>
      <c r="AN32" s="647"/>
      <c r="AO32" s="648"/>
      <c r="AP32" s="693"/>
      <c r="AQ32" s="694"/>
      <c r="AR32" s="694"/>
      <c r="AS32" s="694"/>
      <c r="AT32" s="697"/>
      <c r="AU32" s="231"/>
      <c r="AV32" s="231"/>
      <c r="AW32" s="231"/>
      <c r="AX32" s="686" t="s">
        <v>320</v>
      </c>
      <c r="AY32" s="687"/>
      <c r="AZ32" s="687"/>
      <c r="BA32" s="687"/>
      <c r="BB32" s="687"/>
      <c r="BC32" s="687"/>
      <c r="BD32" s="687"/>
      <c r="BE32" s="687"/>
      <c r="BF32" s="688"/>
      <c r="BG32" s="710">
        <v>99</v>
      </c>
      <c r="BH32" s="711"/>
      <c r="BI32" s="711"/>
      <c r="BJ32" s="711"/>
      <c r="BK32" s="711"/>
      <c r="BL32" s="711"/>
      <c r="BM32" s="712">
        <v>97.3</v>
      </c>
      <c r="BN32" s="711"/>
      <c r="BO32" s="711"/>
      <c r="BP32" s="711"/>
      <c r="BQ32" s="713"/>
      <c r="BR32" s="710">
        <v>98.9</v>
      </c>
      <c r="BS32" s="711"/>
      <c r="BT32" s="711"/>
      <c r="BU32" s="711"/>
      <c r="BV32" s="711"/>
      <c r="BW32" s="711"/>
      <c r="BX32" s="712">
        <v>98</v>
      </c>
      <c r="BY32" s="711"/>
      <c r="BZ32" s="711"/>
      <c r="CA32" s="711"/>
      <c r="CB32" s="713"/>
      <c r="CD32" s="708"/>
      <c r="CE32" s="709"/>
      <c r="CF32" s="656" t="s">
        <v>321</v>
      </c>
      <c r="CG32" s="657"/>
      <c r="CH32" s="657"/>
      <c r="CI32" s="657"/>
      <c r="CJ32" s="657"/>
      <c r="CK32" s="657"/>
      <c r="CL32" s="657"/>
      <c r="CM32" s="657"/>
      <c r="CN32" s="657"/>
      <c r="CO32" s="657"/>
      <c r="CP32" s="657"/>
      <c r="CQ32" s="658"/>
      <c r="CR32" s="641">
        <v>8</v>
      </c>
      <c r="CS32" s="642"/>
      <c r="CT32" s="642"/>
      <c r="CU32" s="642"/>
      <c r="CV32" s="642"/>
      <c r="CW32" s="642"/>
      <c r="CX32" s="642"/>
      <c r="CY32" s="643"/>
      <c r="CZ32" s="646">
        <v>0</v>
      </c>
      <c r="DA32" s="674"/>
      <c r="DB32" s="674"/>
      <c r="DC32" s="679"/>
      <c r="DD32" s="650">
        <v>8</v>
      </c>
      <c r="DE32" s="642"/>
      <c r="DF32" s="642"/>
      <c r="DG32" s="642"/>
      <c r="DH32" s="642"/>
      <c r="DI32" s="642"/>
      <c r="DJ32" s="642"/>
      <c r="DK32" s="643"/>
      <c r="DL32" s="650">
        <v>8</v>
      </c>
      <c r="DM32" s="642"/>
      <c r="DN32" s="642"/>
      <c r="DO32" s="642"/>
      <c r="DP32" s="642"/>
      <c r="DQ32" s="642"/>
      <c r="DR32" s="642"/>
      <c r="DS32" s="642"/>
      <c r="DT32" s="642"/>
      <c r="DU32" s="642"/>
      <c r="DV32" s="643"/>
      <c r="DW32" s="646">
        <v>0</v>
      </c>
      <c r="DX32" s="674"/>
      <c r="DY32" s="674"/>
      <c r="DZ32" s="674"/>
      <c r="EA32" s="674"/>
      <c r="EB32" s="674"/>
      <c r="EC32" s="675"/>
    </row>
    <row r="33" spans="2:133" ht="11.25" customHeight="1">
      <c r="B33" s="638" t="s">
        <v>322</v>
      </c>
      <c r="C33" s="639"/>
      <c r="D33" s="639"/>
      <c r="E33" s="639"/>
      <c r="F33" s="639"/>
      <c r="G33" s="639"/>
      <c r="H33" s="639"/>
      <c r="I33" s="639"/>
      <c r="J33" s="639"/>
      <c r="K33" s="639"/>
      <c r="L33" s="639"/>
      <c r="M33" s="639"/>
      <c r="N33" s="639"/>
      <c r="O33" s="639"/>
      <c r="P33" s="639"/>
      <c r="Q33" s="640"/>
      <c r="R33" s="641">
        <v>59468</v>
      </c>
      <c r="S33" s="642"/>
      <c r="T33" s="642"/>
      <c r="U33" s="642"/>
      <c r="V33" s="642"/>
      <c r="W33" s="642"/>
      <c r="X33" s="642"/>
      <c r="Y33" s="643"/>
      <c r="Z33" s="644">
        <v>4.0999999999999996</v>
      </c>
      <c r="AA33" s="644"/>
      <c r="AB33" s="644"/>
      <c r="AC33" s="644"/>
      <c r="AD33" s="645" t="s">
        <v>230</v>
      </c>
      <c r="AE33" s="645"/>
      <c r="AF33" s="645"/>
      <c r="AG33" s="645"/>
      <c r="AH33" s="645"/>
      <c r="AI33" s="645"/>
      <c r="AJ33" s="645"/>
      <c r="AK33" s="645"/>
      <c r="AL33" s="646" t="s">
        <v>230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323</v>
      </c>
      <c r="CE33" s="657"/>
      <c r="CF33" s="657"/>
      <c r="CG33" s="657"/>
      <c r="CH33" s="657"/>
      <c r="CI33" s="657"/>
      <c r="CJ33" s="657"/>
      <c r="CK33" s="657"/>
      <c r="CL33" s="657"/>
      <c r="CM33" s="657"/>
      <c r="CN33" s="657"/>
      <c r="CO33" s="657"/>
      <c r="CP33" s="657"/>
      <c r="CQ33" s="658"/>
      <c r="CR33" s="641">
        <v>629134</v>
      </c>
      <c r="CS33" s="677"/>
      <c r="CT33" s="677"/>
      <c r="CU33" s="677"/>
      <c r="CV33" s="677"/>
      <c r="CW33" s="677"/>
      <c r="CX33" s="677"/>
      <c r="CY33" s="678"/>
      <c r="CZ33" s="646">
        <v>43.5</v>
      </c>
      <c r="DA33" s="674"/>
      <c r="DB33" s="674"/>
      <c r="DC33" s="679"/>
      <c r="DD33" s="650">
        <v>523995</v>
      </c>
      <c r="DE33" s="677"/>
      <c r="DF33" s="677"/>
      <c r="DG33" s="677"/>
      <c r="DH33" s="677"/>
      <c r="DI33" s="677"/>
      <c r="DJ33" s="677"/>
      <c r="DK33" s="678"/>
      <c r="DL33" s="650">
        <v>322175</v>
      </c>
      <c r="DM33" s="677"/>
      <c r="DN33" s="677"/>
      <c r="DO33" s="677"/>
      <c r="DP33" s="677"/>
      <c r="DQ33" s="677"/>
      <c r="DR33" s="677"/>
      <c r="DS33" s="677"/>
      <c r="DT33" s="677"/>
      <c r="DU33" s="677"/>
      <c r="DV33" s="678"/>
      <c r="DW33" s="646">
        <v>46.1</v>
      </c>
      <c r="DX33" s="674"/>
      <c r="DY33" s="674"/>
      <c r="DZ33" s="674"/>
      <c r="EA33" s="674"/>
      <c r="EB33" s="674"/>
      <c r="EC33" s="675"/>
    </row>
    <row r="34" spans="2:133" ht="11.25" customHeight="1">
      <c r="B34" s="638" t="s">
        <v>324</v>
      </c>
      <c r="C34" s="639"/>
      <c r="D34" s="639"/>
      <c r="E34" s="639"/>
      <c r="F34" s="639"/>
      <c r="G34" s="639"/>
      <c r="H34" s="639"/>
      <c r="I34" s="639"/>
      <c r="J34" s="639"/>
      <c r="K34" s="639"/>
      <c r="L34" s="639"/>
      <c r="M34" s="639"/>
      <c r="N34" s="639"/>
      <c r="O34" s="639"/>
      <c r="P34" s="639"/>
      <c r="Q34" s="640"/>
      <c r="R34" s="641">
        <v>27420</v>
      </c>
      <c r="S34" s="642"/>
      <c r="T34" s="642"/>
      <c r="U34" s="642"/>
      <c r="V34" s="642"/>
      <c r="W34" s="642"/>
      <c r="X34" s="642"/>
      <c r="Y34" s="643"/>
      <c r="Z34" s="644">
        <v>1.9</v>
      </c>
      <c r="AA34" s="644"/>
      <c r="AB34" s="644"/>
      <c r="AC34" s="644"/>
      <c r="AD34" s="645">
        <v>483</v>
      </c>
      <c r="AE34" s="645"/>
      <c r="AF34" s="645"/>
      <c r="AG34" s="645"/>
      <c r="AH34" s="645"/>
      <c r="AI34" s="645"/>
      <c r="AJ34" s="645"/>
      <c r="AK34" s="645"/>
      <c r="AL34" s="646">
        <v>0.1</v>
      </c>
      <c r="AM34" s="647"/>
      <c r="AN34" s="647"/>
      <c r="AO34" s="648"/>
      <c r="AP34" s="234"/>
      <c r="AQ34" s="620" t="s">
        <v>325</v>
      </c>
      <c r="AR34" s="621"/>
      <c r="AS34" s="621"/>
      <c r="AT34" s="621"/>
      <c r="AU34" s="621"/>
      <c r="AV34" s="621"/>
      <c r="AW34" s="621"/>
      <c r="AX34" s="621"/>
      <c r="AY34" s="621"/>
      <c r="AZ34" s="621"/>
      <c r="BA34" s="621"/>
      <c r="BB34" s="621"/>
      <c r="BC34" s="621"/>
      <c r="BD34" s="621"/>
      <c r="BE34" s="621"/>
      <c r="BF34" s="622"/>
      <c r="BG34" s="620" t="s">
        <v>326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327</v>
      </c>
      <c r="CE34" s="657"/>
      <c r="CF34" s="657"/>
      <c r="CG34" s="657"/>
      <c r="CH34" s="657"/>
      <c r="CI34" s="657"/>
      <c r="CJ34" s="657"/>
      <c r="CK34" s="657"/>
      <c r="CL34" s="657"/>
      <c r="CM34" s="657"/>
      <c r="CN34" s="657"/>
      <c r="CO34" s="657"/>
      <c r="CP34" s="657"/>
      <c r="CQ34" s="658"/>
      <c r="CR34" s="641">
        <v>292108</v>
      </c>
      <c r="CS34" s="642"/>
      <c r="CT34" s="642"/>
      <c r="CU34" s="642"/>
      <c r="CV34" s="642"/>
      <c r="CW34" s="642"/>
      <c r="CX34" s="642"/>
      <c r="CY34" s="643"/>
      <c r="CZ34" s="646">
        <v>20.2</v>
      </c>
      <c r="DA34" s="674"/>
      <c r="DB34" s="674"/>
      <c r="DC34" s="679"/>
      <c r="DD34" s="650">
        <v>232533</v>
      </c>
      <c r="DE34" s="642"/>
      <c r="DF34" s="642"/>
      <c r="DG34" s="642"/>
      <c r="DH34" s="642"/>
      <c r="DI34" s="642"/>
      <c r="DJ34" s="642"/>
      <c r="DK34" s="643"/>
      <c r="DL34" s="650">
        <v>137365</v>
      </c>
      <c r="DM34" s="642"/>
      <c r="DN34" s="642"/>
      <c r="DO34" s="642"/>
      <c r="DP34" s="642"/>
      <c r="DQ34" s="642"/>
      <c r="DR34" s="642"/>
      <c r="DS34" s="642"/>
      <c r="DT34" s="642"/>
      <c r="DU34" s="642"/>
      <c r="DV34" s="643"/>
      <c r="DW34" s="646">
        <v>19.7</v>
      </c>
      <c r="DX34" s="674"/>
      <c r="DY34" s="674"/>
      <c r="DZ34" s="674"/>
      <c r="EA34" s="674"/>
      <c r="EB34" s="674"/>
      <c r="EC34" s="675"/>
    </row>
    <row r="35" spans="2:133" ht="11.25" customHeight="1">
      <c r="B35" s="638" t="s">
        <v>328</v>
      </c>
      <c r="C35" s="639"/>
      <c r="D35" s="639"/>
      <c r="E35" s="639"/>
      <c r="F35" s="639"/>
      <c r="G35" s="639"/>
      <c r="H35" s="639"/>
      <c r="I35" s="639"/>
      <c r="J35" s="639"/>
      <c r="K35" s="639"/>
      <c r="L35" s="639"/>
      <c r="M35" s="639"/>
      <c r="N35" s="639"/>
      <c r="O35" s="639"/>
      <c r="P35" s="639"/>
      <c r="Q35" s="640"/>
      <c r="R35" s="641">
        <v>176900</v>
      </c>
      <c r="S35" s="642"/>
      <c r="T35" s="642"/>
      <c r="U35" s="642"/>
      <c r="V35" s="642"/>
      <c r="W35" s="642"/>
      <c r="X35" s="642"/>
      <c r="Y35" s="643"/>
      <c r="Z35" s="644">
        <v>12.1</v>
      </c>
      <c r="AA35" s="644"/>
      <c r="AB35" s="644"/>
      <c r="AC35" s="644"/>
      <c r="AD35" s="645" t="s">
        <v>236</v>
      </c>
      <c r="AE35" s="645"/>
      <c r="AF35" s="645"/>
      <c r="AG35" s="645"/>
      <c r="AH35" s="645"/>
      <c r="AI35" s="645"/>
      <c r="AJ35" s="645"/>
      <c r="AK35" s="645"/>
      <c r="AL35" s="646" t="s">
        <v>236</v>
      </c>
      <c r="AM35" s="647"/>
      <c r="AN35" s="647"/>
      <c r="AO35" s="648"/>
      <c r="AP35" s="234"/>
      <c r="AQ35" s="714" t="s">
        <v>329</v>
      </c>
      <c r="AR35" s="715"/>
      <c r="AS35" s="715"/>
      <c r="AT35" s="715"/>
      <c r="AU35" s="715"/>
      <c r="AV35" s="715"/>
      <c r="AW35" s="715"/>
      <c r="AX35" s="715"/>
      <c r="AY35" s="716"/>
      <c r="AZ35" s="630">
        <v>157041</v>
      </c>
      <c r="BA35" s="631"/>
      <c r="BB35" s="631"/>
      <c r="BC35" s="631"/>
      <c r="BD35" s="631"/>
      <c r="BE35" s="631"/>
      <c r="BF35" s="717"/>
      <c r="BG35" s="652" t="s">
        <v>330</v>
      </c>
      <c r="BH35" s="653"/>
      <c r="BI35" s="653"/>
      <c r="BJ35" s="653"/>
      <c r="BK35" s="653"/>
      <c r="BL35" s="653"/>
      <c r="BM35" s="653"/>
      <c r="BN35" s="653"/>
      <c r="BO35" s="653"/>
      <c r="BP35" s="653"/>
      <c r="BQ35" s="653"/>
      <c r="BR35" s="653"/>
      <c r="BS35" s="653"/>
      <c r="BT35" s="653"/>
      <c r="BU35" s="654"/>
      <c r="BV35" s="630">
        <v>28069</v>
      </c>
      <c r="BW35" s="631"/>
      <c r="BX35" s="631"/>
      <c r="BY35" s="631"/>
      <c r="BZ35" s="631"/>
      <c r="CA35" s="631"/>
      <c r="CB35" s="717"/>
      <c r="CD35" s="656" t="s">
        <v>331</v>
      </c>
      <c r="CE35" s="657"/>
      <c r="CF35" s="657"/>
      <c r="CG35" s="657"/>
      <c r="CH35" s="657"/>
      <c r="CI35" s="657"/>
      <c r="CJ35" s="657"/>
      <c r="CK35" s="657"/>
      <c r="CL35" s="657"/>
      <c r="CM35" s="657"/>
      <c r="CN35" s="657"/>
      <c r="CO35" s="657"/>
      <c r="CP35" s="657"/>
      <c r="CQ35" s="658"/>
      <c r="CR35" s="641">
        <v>12406</v>
      </c>
      <c r="CS35" s="677"/>
      <c r="CT35" s="677"/>
      <c r="CU35" s="677"/>
      <c r="CV35" s="677"/>
      <c r="CW35" s="677"/>
      <c r="CX35" s="677"/>
      <c r="CY35" s="678"/>
      <c r="CZ35" s="646">
        <v>0.9</v>
      </c>
      <c r="DA35" s="674"/>
      <c r="DB35" s="674"/>
      <c r="DC35" s="679"/>
      <c r="DD35" s="650">
        <v>9597</v>
      </c>
      <c r="DE35" s="677"/>
      <c r="DF35" s="677"/>
      <c r="DG35" s="677"/>
      <c r="DH35" s="677"/>
      <c r="DI35" s="677"/>
      <c r="DJ35" s="677"/>
      <c r="DK35" s="678"/>
      <c r="DL35" s="650">
        <v>9363</v>
      </c>
      <c r="DM35" s="677"/>
      <c r="DN35" s="677"/>
      <c r="DO35" s="677"/>
      <c r="DP35" s="677"/>
      <c r="DQ35" s="677"/>
      <c r="DR35" s="677"/>
      <c r="DS35" s="677"/>
      <c r="DT35" s="677"/>
      <c r="DU35" s="677"/>
      <c r="DV35" s="678"/>
      <c r="DW35" s="646">
        <v>1.3</v>
      </c>
      <c r="DX35" s="674"/>
      <c r="DY35" s="674"/>
      <c r="DZ35" s="674"/>
      <c r="EA35" s="674"/>
      <c r="EB35" s="674"/>
      <c r="EC35" s="675"/>
    </row>
    <row r="36" spans="2:133" ht="11.25" customHeight="1">
      <c r="B36" s="638" t="s">
        <v>332</v>
      </c>
      <c r="C36" s="639"/>
      <c r="D36" s="639"/>
      <c r="E36" s="639"/>
      <c r="F36" s="639"/>
      <c r="G36" s="639"/>
      <c r="H36" s="639"/>
      <c r="I36" s="639"/>
      <c r="J36" s="639"/>
      <c r="K36" s="639"/>
      <c r="L36" s="639"/>
      <c r="M36" s="639"/>
      <c r="N36" s="639"/>
      <c r="O36" s="639"/>
      <c r="P36" s="639"/>
      <c r="Q36" s="640"/>
      <c r="R36" s="641" t="s">
        <v>139</v>
      </c>
      <c r="S36" s="642"/>
      <c r="T36" s="642"/>
      <c r="U36" s="642"/>
      <c r="V36" s="642"/>
      <c r="W36" s="642"/>
      <c r="X36" s="642"/>
      <c r="Y36" s="643"/>
      <c r="Z36" s="644" t="s">
        <v>236</v>
      </c>
      <c r="AA36" s="644"/>
      <c r="AB36" s="644"/>
      <c r="AC36" s="644"/>
      <c r="AD36" s="645" t="s">
        <v>230</v>
      </c>
      <c r="AE36" s="645"/>
      <c r="AF36" s="645"/>
      <c r="AG36" s="645"/>
      <c r="AH36" s="645"/>
      <c r="AI36" s="645"/>
      <c r="AJ36" s="645"/>
      <c r="AK36" s="645"/>
      <c r="AL36" s="646" t="s">
        <v>230</v>
      </c>
      <c r="AM36" s="647"/>
      <c r="AN36" s="647"/>
      <c r="AO36" s="648"/>
      <c r="AQ36" s="718" t="s">
        <v>333</v>
      </c>
      <c r="AR36" s="719"/>
      <c r="AS36" s="719"/>
      <c r="AT36" s="719"/>
      <c r="AU36" s="719"/>
      <c r="AV36" s="719"/>
      <c r="AW36" s="719"/>
      <c r="AX36" s="719"/>
      <c r="AY36" s="720"/>
      <c r="AZ36" s="641">
        <v>34100</v>
      </c>
      <c r="BA36" s="642"/>
      <c r="BB36" s="642"/>
      <c r="BC36" s="642"/>
      <c r="BD36" s="677"/>
      <c r="BE36" s="677"/>
      <c r="BF36" s="700"/>
      <c r="BG36" s="656" t="s">
        <v>334</v>
      </c>
      <c r="BH36" s="657"/>
      <c r="BI36" s="657"/>
      <c r="BJ36" s="657"/>
      <c r="BK36" s="657"/>
      <c r="BL36" s="657"/>
      <c r="BM36" s="657"/>
      <c r="BN36" s="657"/>
      <c r="BO36" s="657"/>
      <c r="BP36" s="657"/>
      <c r="BQ36" s="657"/>
      <c r="BR36" s="657"/>
      <c r="BS36" s="657"/>
      <c r="BT36" s="657"/>
      <c r="BU36" s="658"/>
      <c r="BV36" s="641">
        <v>26828</v>
      </c>
      <c r="BW36" s="642"/>
      <c r="BX36" s="642"/>
      <c r="BY36" s="642"/>
      <c r="BZ36" s="642"/>
      <c r="CA36" s="642"/>
      <c r="CB36" s="651"/>
      <c r="CD36" s="656" t="s">
        <v>335</v>
      </c>
      <c r="CE36" s="657"/>
      <c r="CF36" s="657"/>
      <c r="CG36" s="657"/>
      <c r="CH36" s="657"/>
      <c r="CI36" s="657"/>
      <c r="CJ36" s="657"/>
      <c r="CK36" s="657"/>
      <c r="CL36" s="657"/>
      <c r="CM36" s="657"/>
      <c r="CN36" s="657"/>
      <c r="CO36" s="657"/>
      <c r="CP36" s="657"/>
      <c r="CQ36" s="658"/>
      <c r="CR36" s="641">
        <v>182144</v>
      </c>
      <c r="CS36" s="642"/>
      <c r="CT36" s="642"/>
      <c r="CU36" s="642"/>
      <c r="CV36" s="642"/>
      <c r="CW36" s="642"/>
      <c r="CX36" s="642"/>
      <c r="CY36" s="643"/>
      <c r="CZ36" s="646">
        <v>12.6</v>
      </c>
      <c r="DA36" s="674"/>
      <c r="DB36" s="674"/>
      <c r="DC36" s="679"/>
      <c r="DD36" s="650">
        <v>153901</v>
      </c>
      <c r="DE36" s="642"/>
      <c r="DF36" s="642"/>
      <c r="DG36" s="642"/>
      <c r="DH36" s="642"/>
      <c r="DI36" s="642"/>
      <c r="DJ36" s="642"/>
      <c r="DK36" s="643"/>
      <c r="DL36" s="650">
        <v>104164</v>
      </c>
      <c r="DM36" s="642"/>
      <c r="DN36" s="642"/>
      <c r="DO36" s="642"/>
      <c r="DP36" s="642"/>
      <c r="DQ36" s="642"/>
      <c r="DR36" s="642"/>
      <c r="DS36" s="642"/>
      <c r="DT36" s="642"/>
      <c r="DU36" s="642"/>
      <c r="DV36" s="643"/>
      <c r="DW36" s="646">
        <v>14.9</v>
      </c>
      <c r="DX36" s="674"/>
      <c r="DY36" s="674"/>
      <c r="DZ36" s="674"/>
      <c r="EA36" s="674"/>
      <c r="EB36" s="674"/>
      <c r="EC36" s="675"/>
    </row>
    <row r="37" spans="2:133" ht="11.25" customHeight="1">
      <c r="B37" s="638" t="s">
        <v>336</v>
      </c>
      <c r="C37" s="639"/>
      <c r="D37" s="639"/>
      <c r="E37" s="639"/>
      <c r="F37" s="639"/>
      <c r="G37" s="639"/>
      <c r="H37" s="639"/>
      <c r="I37" s="639"/>
      <c r="J37" s="639"/>
      <c r="K37" s="639"/>
      <c r="L37" s="639"/>
      <c r="M37" s="639"/>
      <c r="N37" s="639"/>
      <c r="O37" s="639"/>
      <c r="P37" s="639"/>
      <c r="Q37" s="640"/>
      <c r="R37" s="641">
        <v>24400</v>
      </c>
      <c r="S37" s="642"/>
      <c r="T37" s="642"/>
      <c r="U37" s="642"/>
      <c r="V37" s="642"/>
      <c r="W37" s="642"/>
      <c r="X37" s="642"/>
      <c r="Y37" s="643"/>
      <c r="Z37" s="644">
        <v>1.7</v>
      </c>
      <c r="AA37" s="644"/>
      <c r="AB37" s="644"/>
      <c r="AC37" s="644"/>
      <c r="AD37" s="645" t="s">
        <v>230</v>
      </c>
      <c r="AE37" s="645"/>
      <c r="AF37" s="645"/>
      <c r="AG37" s="645"/>
      <c r="AH37" s="645"/>
      <c r="AI37" s="645"/>
      <c r="AJ37" s="645"/>
      <c r="AK37" s="645"/>
      <c r="AL37" s="646" t="s">
        <v>230</v>
      </c>
      <c r="AM37" s="647"/>
      <c r="AN37" s="647"/>
      <c r="AO37" s="648"/>
      <c r="AQ37" s="718" t="s">
        <v>337</v>
      </c>
      <c r="AR37" s="719"/>
      <c r="AS37" s="719"/>
      <c r="AT37" s="719"/>
      <c r="AU37" s="719"/>
      <c r="AV37" s="719"/>
      <c r="AW37" s="719"/>
      <c r="AX37" s="719"/>
      <c r="AY37" s="720"/>
      <c r="AZ37" s="641">
        <v>21747</v>
      </c>
      <c r="BA37" s="642"/>
      <c r="BB37" s="642"/>
      <c r="BC37" s="642"/>
      <c r="BD37" s="677"/>
      <c r="BE37" s="677"/>
      <c r="BF37" s="700"/>
      <c r="BG37" s="656" t="s">
        <v>338</v>
      </c>
      <c r="BH37" s="657"/>
      <c r="BI37" s="657"/>
      <c r="BJ37" s="657"/>
      <c r="BK37" s="657"/>
      <c r="BL37" s="657"/>
      <c r="BM37" s="657"/>
      <c r="BN37" s="657"/>
      <c r="BO37" s="657"/>
      <c r="BP37" s="657"/>
      <c r="BQ37" s="657"/>
      <c r="BR37" s="657"/>
      <c r="BS37" s="657"/>
      <c r="BT37" s="657"/>
      <c r="BU37" s="658"/>
      <c r="BV37" s="641">
        <v>130</v>
      </c>
      <c r="BW37" s="642"/>
      <c r="BX37" s="642"/>
      <c r="BY37" s="642"/>
      <c r="BZ37" s="642"/>
      <c r="CA37" s="642"/>
      <c r="CB37" s="651"/>
      <c r="CD37" s="656" t="s">
        <v>339</v>
      </c>
      <c r="CE37" s="657"/>
      <c r="CF37" s="657"/>
      <c r="CG37" s="657"/>
      <c r="CH37" s="657"/>
      <c r="CI37" s="657"/>
      <c r="CJ37" s="657"/>
      <c r="CK37" s="657"/>
      <c r="CL37" s="657"/>
      <c r="CM37" s="657"/>
      <c r="CN37" s="657"/>
      <c r="CO37" s="657"/>
      <c r="CP37" s="657"/>
      <c r="CQ37" s="658"/>
      <c r="CR37" s="641">
        <v>59974</v>
      </c>
      <c r="CS37" s="677"/>
      <c r="CT37" s="677"/>
      <c r="CU37" s="677"/>
      <c r="CV37" s="677"/>
      <c r="CW37" s="677"/>
      <c r="CX37" s="677"/>
      <c r="CY37" s="678"/>
      <c r="CZ37" s="646">
        <v>4.0999999999999996</v>
      </c>
      <c r="DA37" s="674"/>
      <c r="DB37" s="674"/>
      <c r="DC37" s="679"/>
      <c r="DD37" s="650">
        <v>59344</v>
      </c>
      <c r="DE37" s="677"/>
      <c r="DF37" s="677"/>
      <c r="DG37" s="677"/>
      <c r="DH37" s="677"/>
      <c r="DI37" s="677"/>
      <c r="DJ37" s="677"/>
      <c r="DK37" s="678"/>
      <c r="DL37" s="650">
        <v>55350</v>
      </c>
      <c r="DM37" s="677"/>
      <c r="DN37" s="677"/>
      <c r="DO37" s="677"/>
      <c r="DP37" s="677"/>
      <c r="DQ37" s="677"/>
      <c r="DR37" s="677"/>
      <c r="DS37" s="677"/>
      <c r="DT37" s="677"/>
      <c r="DU37" s="677"/>
      <c r="DV37" s="678"/>
      <c r="DW37" s="646">
        <v>7.9</v>
      </c>
      <c r="DX37" s="674"/>
      <c r="DY37" s="674"/>
      <c r="DZ37" s="674"/>
      <c r="EA37" s="674"/>
      <c r="EB37" s="674"/>
      <c r="EC37" s="675"/>
    </row>
    <row r="38" spans="2:133" ht="11.25" customHeight="1">
      <c r="B38" s="686" t="s">
        <v>340</v>
      </c>
      <c r="C38" s="687"/>
      <c r="D38" s="687"/>
      <c r="E38" s="687"/>
      <c r="F38" s="687"/>
      <c r="G38" s="687"/>
      <c r="H38" s="687"/>
      <c r="I38" s="687"/>
      <c r="J38" s="687"/>
      <c r="K38" s="687"/>
      <c r="L38" s="687"/>
      <c r="M38" s="687"/>
      <c r="N38" s="687"/>
      <c r="O38" s="687"/>
      <c r="P38" s="687"/>
      <c r="Q38" s="688"/>
      <c r="R38" s="721">
        <v>1460339</v>
      </c>
      <c r="S38" s="722"/>
      <c r="T38" s="722"/>
      <c r="U38" s="722"/>
      <c r="V38" s="722"/>
      <c r="W38" s="722"/>
      <c r="X38" s="722"/>
      <c r="Y38" s="723"/>
      <c r="Z38" s="724">
        <v>100</v>
      </c>
      <c r="AA38" s="724"/>
      <c r="AB38" s="724"/>
      <c r="AC38" s="724"/>
      <c r="AD38" s="725">
        <v>673916</v>
      </c>
      <c r="AE38" s="725"/>
      <c r="AF38" s="725"/>
      <c r="AG38" s="725"/>
      <c r="AH38" s="725"/>
      <c r="AI38" s="725"/>
      <c r="AJ38" s="725"/>
      <c r="AK38" s="725"/>
      <c r="AL38" s="726">
        <v>100</v>
      </c>
      <c r="AM38" s="712"/>
      <c r="AN38" s="712"/>
      <c r="AO38" s="727"/>
      <c r="AQ38" s="718" t="s">
        <v>341</v>
      </c>
      <c r="AR38" s="719"/>
      <c r="AS38" s="719"/>
      <c r="AT38" s="719"/>
      <c r="AU38" s="719"/>
      <c r="AV38" s="719"/>
      <c r="AW38" s="719"/>
      <c r="AX38" s="719"/>
      <c r="AY38" s="720"/>
      <c r="AZ38" s="641">
        <v>16300</v>
      </c>
      <c r="BA38" s="642"/>
      <c r="BB38" s="642"/>
      <c r="BC38" s="642"/>
      <c r="BD38" s="677"/>
      <c r="BE38" s="677"/>
      <c r="BF38" s="700"/>
      <c r="BG38" s="656" t="s">
        <v>342</v>
      </c>
      <c r="BH38" s="657"/>
      <c r="BI38" s="657"/>
      <c r="BJ38" s="657"/>
      <c r="BK38" s="657"/>
      <c r="BL38" s="657"/>
      <c r="BM38" s="657"/>
      <c r="BN38" s="657"/>
      <c r="BO38" s="657"/>
      <c r="BP38" s="657"/>
      <c r="BQ38" s="657"/>
      <c r="BR38" s="657"/>
      <c r="BS38" s="657"/>
      <c r="BT38" s="657"/>
      <c r="BU38" s="658"/>
      <c r="BV38" s="641">
        <v>202</v>
      </c>
      <c r="BW38" s="642"/>
      <c r="BX38" s="642"/>
      <c r="BY38" s="642"/>
      <c r="BZ38" s="642"/>
      <c r="CA38" s="642"/>
      <c r="CB38" s="651"/>
      <c r="CD38" s="656" t="s">
        <v>343</v>
      </c>
      <c r="CE38" s="657"/>
      <c r="CF38" s="657"/>
      <c r="CG38" s="657"/>
      <c r="CH38" s="657"/>
      <c r="CI38" s="657"/>
      <c r="CJ38" s="657"/>
      <c r="CK38" s="657"/>
      <c r="CL38" s="657"/>
      <c r="CM38" s="657"/>
      <c r="CN38" s="657"/>
      <c r="CO38" s="657"/>
      <c r="CP38" s="657"/>
      <c r="CQ38" s="658"/>
      <c r="CR38" s="641">
        <v>135294</v>
      </c>
      <c r="CS38" s="642"/>
      <c r="CT38" s="642"/>
      <c r="CU38" s="642"/>
      <c r="CV38" s="642"/>
      <c r="CW38" s="642"/>
      <c r="CX38" s="642"/>
      <c r="CY38" s="643"/>
      <c r="CZ38" s="646">
        <v>9.3000000000000007</v>
      </c>
      <c r="DA38" s="674"/>
      <c r="DB38" s="674"/>
      <c r="DC38" s="679"/>
      <c r="DD38" s="650">
        <v>127184</v>
      </c>
      <c r="DE38" s="642"/>
      <c r="DF38" s="642"/>
      <c r="DG38" s="642"/>
      <c r="DH38" s="642"/>
      <c r="DI38" s="642"/>
      <c r="DJ38" s="642"/>
      <c r="DK38" s="643"/>
      <c r="DL38" s="650">
        <v>71283</v>
      </c>
      <c r="DM38" s="642"/>
      <c r="DN38" s="642"/>
      <c r="DO38" s="642"/>
      <c r="DP38" s="642"/>
      <c r="DQ38" s="642"/>
      <c r="DR38" s="642"/>
      <c r="DS38" s="642"/>
      <c r="DT38" s="642"/>
      <c r="DU38" s="642"/>
      <c r="DV38" s="643"/>
      <c r="DW38" s="646">
        <v>10.199999999999999</v>
      </c>
      <c r="DX38" s="674"/>
      <c r="DY38" s="674"/>
      <c r="DZ38" s="674"/>
      <c r="EA38" s="674"/>
      <c r="EB38" s="674"/>
      <c r="EC38" s="675"/>
    </row>
    <row r="39" spans="2:133" ht="11.25" customHeight="1">
      <c r="AQ39" s="718" t="s">
        <v>344</v>
      </c>
      <c r="AR39" s="719"/>
      <c r="AS39" s="719"/>
      <c r="AT39" s="719"/>
      <c r="AU39" s="719"/>
      <c r="AV39" s="719"/>
      <c r="AW39" s="719"/>
      <c r="AX39" s="719"/>
      <c r="AY39" s="720"/>
      <c r="AZ39" s="641" t="s">
        <v>230</v>
      </c>
      <c r="BA39" s="642"/>
      <c r="BB39" s="642"/>
      <c r="BC39" s="642"/>
      <c r="BD39" s="677"/>
      <c r="BE39" s="677"/>
      <c r="BF39" s="700"/>
      <c r="BG39" s="732" t="s">
        <v>345</v>
      </c>
      <c r="BH39" s="733"/>
      <c r="BI39" s="733"/>
      <c r="BJ39" s="733"/>
      <c r="BK39" s="733"/>
      <c r="BL39" s="235"/>
      <c r="BM39" s="657" t="s">
        <v>346</v>
      </c>
      <c r="BN39" s="657"/>
      <c r="BO39" s="657"/>
      <c r="BP39" s="657"/>
      <c r="BQ39" s="657"/>
      <c r="BR39" s="657"/>
      <c r="BS39" s="657"/>
      <c r="BT39" s="657"/>
      <c r="BU39" s="658"/>
      <c r="BV39" s="641">
        <v>110</v>
      </c>
      <c r="BW39" s="642"/>
      <c r="BX39" s="642"/>
      <c r="BY39" s="642"/>
      <c r="BZ39" s="642"/>
      <c r="CA39" s="642"/>
      <c r="CB39" s="651"/>
      <c r="CD39" s="656" t="s">
        <v>347</v>
      </c>
      <c r="CE39" s="657"/>
      <c r="CF39" s="657"/>
      <c r="CG39" s="657"/>
      <c r="CH39" s="657"/>
      <c r="CI39" s="657"/>
      <c r="CJ39" s="657"/>
      <c r="CK39" s="657"/>
      <c r="CL39" s="657"/>
      <c r="CM39" s="657"/>
      <c r="CN39" s="657"/>
      <c r="CO39" s="657"/>
      <c r="CP39" s="657"/>
      <c r="CQ39" s="658"/>
      <c r="CR39" s="641">
        <v>7182</v>
      </c>
      <c r="CS39" s="677"/>
      <c r="CT39" s="677"/>
      <c r="CU39" s="677"/>
      <c r="CV39" s="677"/>
      <c r="CW39" s="677"/>
      <c r="CX39" s="677"/>
      <c r="CY39" s="678"/>
      <c r="CZ39" s="646">
        <v>0.5</v>
      </c>
      <c r="DA39" s="674"/>
      <c r="DB39" s="674"/>
      <c r="DC39" s="679"/>
      <c r="DD39" s="650">
        <v>780</v>
      </c>
      <c r="DE39" s="677"/>
      <c r="DF39" s="677"/>
      <c r="DG39" s="677"/>
      <c r="DH39" s="677"/>
      <c r="DI39" s="677"/>
      <c r="DJ39" s="677"/>
      <c r="DK39" s="678"/>
      <c r="DL39" s="650" t="s">
        <v>236</v>
      </c>
      <c r="DM39" s="677"/>
      <c r="DN39" s="677"/>
      <c r="DO39" s="677"/>
      <c r="DP39" s="677"/>
      <c r="DQ39" s="677"/>
      <c r="DR39" s="677"/>
      <c r="DS39" s="677"/>
      <c r="DT39" s="677"/>
      <c r="DU39" s="677"/>
      <c r="DV39" s="678"/>
      <c r="DW39" s="646" t="s">
        <v>230</v>
      </c>
      <c r="DX39" s="674"/>
      <c r="DY39" s="674"/>
      <c r="DZ39" s="674"/>
      <c r="EA39" s="674"/>
      <c r="EB39" s="674"/>
      <c r="EC39" s="675"/>
    </row>
    <row r="40" spans="2:133" ht="11.25" customHeight="1">
      <c r="AQ40" s="718" t="s">
        <v>348</v>
      </c>
      <c r="AR40" s="719"/>
      <c r="AS40" s="719"/>
      <c r="AT40" s="719"/>
      <c r="AU40" s="719"/>
      <c r="AV40" s="719"/>
      <c r="AW40" s="719"/>
      <c r="AX40" s="719"/>
      <c r="AY40" s="720"/>
      <c r="AZ40" s="641">
        <v>27254</v>
      </c>
      <c r="BA40" s="642"/>
      <c r="BB40" s="642"/>
      <c r="BC40" s="642"/>
      <c r="BD40" s="677"/>
      <c r="BE40" s="677"/>
      <c r="BF40" s="700"/>
      <c r="BG40" s="732"/>
      <c r="BH40" s="733"/>
      <c r="BI40" s="733"/>
      <c r="BJ40" s="733"/>
      <c r="BK40" s="733"/>
      <c r="BL40" s="235"/>
      <c r="BM40" s="657" t="s">
        <v>349</v>
      </c>
      <c r="BN40" s="657"/>
      <c r="BO40" s="657"/>
      <c r="BP40" s="657"/>
      <c r="BQ40" s="657"/>
      <c r="BR40" s="657"/>
      <c r="BS40" s="657"/>
      <c r="BT40" s="657"/>
      <c r="BU40" s="658"/>
      <c r="BV40" s="641" t="s">
        <v>230</v>
      </c>
      <c r="BW40" s="642"/>
      <c r="BX40" s="642"/>
      <c r="BY40" s="642"/>
      <c r="BZ40" s="642"/>
      <c r="CA40" s="642"/>
      <c r="CB40" s="651"/>
      <c r="CD40" s="656" t="s">
        <v>350</v>
      </c>
      <c r="CE40" s="657"/>
      <c r="CF40" s="657"/>
      <c r="CG40" s="657"/>
      <c r="CH40" s="657"/>
      <c r="CI40" s="657"/>
      <c r="CJ40" s="657"/>
      <c r="CK40" s="657"/>
      <c r="CL40" s="657"/>
      <c r="CM40" s="657"/>
      <c r="CN40" s="657"/>
      <c r="CO40" s="657"/>
      <c r="CP40" s="657"/>
      <c r="CQ40" s="658"/>
      <c r="CR40" s="641" t="s">
        <v>230</v>
      </c>
      <c r="CS40" s="642"/>
      <c r="CT40" s="642"/>
      <c r="CU40" s="642"/>
      <c r="CV40" s="642"/>
      <c r="CW40" s="642"/>
      <c r="CX40" s="642"/>
      <c r="CY40" s="643"/>
      <c r="CZ40" s="646" t="s">
        <v>230</v>
      </c>
      <c r="DA40" s="674"/>
      <c r="DB40" s="674"/>
      <c r="DC40" s="679"/>
      <c r="DD40" s="650" t="s">
        <v>230</v>
      </c>
      <c r="DE40" s="642"/>
      <c r="DF40" s="642"/>
      <c r="DG40" s="642"/>
      <c r="DH40" s="642"/>
      <c r="DI40" s="642"/>
      <c r="DJ40" s="642"/>
      <c r="DK40" s="643"/>
      <c r="DL40" s="650" t="s">
        <v>230</v>
      </c>
      <c r="DM40" s="642"/>
      <c r="DN40" s="642"/>
      <c r="DO40" s="642"/>
      <c r="DP40" s="642"/>
      <c r="DQ40" s="642"/>
      <c r="DR40" s="642"/>
      <c r="DS40" s="642"/>
      <c r="DT40" s="642"/>
      <c r="DU40" s="642"/>
      <c r="DV40" s="643"/>
      <c r="DW40" s="646" t="s">
        <v>139</v>
      </c>
      <c r="DX40" s="674"/>
      <c r="DY40" s="674"/>
      <c r="DZ40" s="674"/>
      <c r="EA40" s="674"/>
      <c r="EB40" s="674"/>
      <c r="EC40" s="675"/>
    </row>
    <row r="41" spans="2:133" ht="11.25" customHeight="1">
      <c r="AQ41" s="728" t="s">
        <v>351</v>
      </c>
      <c r="AR41" s="729"/>
      <c r="AS41" s="729"/>
      <c r="AT41" s="729"/>
      <c r="AU41" s="729"/>
      <c r="AV41" s="729"/>
      <c r="AW41" s="729"/>
      <c r="AX41" s="729"/>
      <c r="AY41" s="730"/>
      <c r="AZ41" s="721">
        <v>57640</v>
      </c>
      <c r="BA41" s="722"/>
      <c r="BB41" s="722"/>
      <c r="BC41" s="722"/>
      <c r="BD41" s="711"/>
      <c r="BE41" s="711"/>
      <c r="BF41" s="713"/>
      <c r="BG41" s="734"/>
      <c r="BH41" s="735"/>
      <c r="BI41" s="735"/>
      <c r="BJ41" s="735"/>
      <c r="BK41" s="735"/>
      <c r="BL41" s="236"/>
      <c r="BM41" s="666" t="s">
        <v>352</v>
      </c>
      <c r="BN41" s="666"/>
      <c r="BO41" s="666"/>
      <c r="BP41" s="666"/>
      <c r="BQ41" s="666"/>
      <c r="BR41" s="666"/>
      <c r="BS41" s="666"/>
      <c r="BT41" s="666"/>
      <c r="BU41" s="667"/>
      <c r="BV41" s="721">
        <v>256</v>
      </c>
      <c r="BW41" s="722"/>
      <c r="BX41" s="722"/>
      <c r="BY41" s="722"/>
      <c r="BZ41" s="722"/>
      <c r="CA41" s="722"/>
      <c r="CB41" s="731"/>
      <c r="CD41" s="656" t="s">
        <v>353</v>
      </c>
      <c r="CE41" s="657"/>
      <c r="CF41" s="657"/>
      <c r="CG41" s="657"/>
      <c r="CH41" s="657"/>
      <c r="CI41" s="657"/>
      <c r="CJ41" s="657"/>
      <c r="CK41" s="657"/>
      <c r="CL41" s="657"/>
      <c r="CM41" s="657"/>
      <c r="CN41" s="657"/>
      <c r="CO41" s="657"/>
      <c r="CP41" s="657"/>
      <c r="CQ41" s="658"/>
      <c r="CR41" s="641" t="s">
        <v>230</v>
      </c>
      <c r="CS41" s="677"/>
      <c r="CT41" s="677"/>
      <c r="CU41" s="677"/>
      <c r="CV41" s="677"/>
      <c r="CW41" s="677"/>
      <c r="CX41" s="677"/>
      <c r="CY41" s="678"/>
      <c r="CZ41" s="646" t="s">
        <v>236</v>
      </c>
      <c r="DA41" s="674"/>
      <c r="DB41" s="674"/>
      <c r="DC41" s="679"/>
      <c r="DD41" s="650" t="s">
        <v>236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355</v>
      </c>
      <c r="CE42" s="639"/>
      <c r="CF42" s="639"/>
      <c r="CG42" s="639"/>
      <c r="CH42" s="639"/>
      <c r="CI42" s="639"/>
      <c r="CJ42" s="639"/>
      <c r="CK42" s="639"/>
      <c r="CL42" s="639"/>
      <c r="CM42" s="639"/>
      <c r="CN42" s="639"/>
      <c r="CO42" s="639"/>
      <c r="CP42" s="639"/>
      <c r="CQ42" s="640"/>
      <c r="CR42" s="641">
        <v>364846</v>
      </c>
      <c r="CS42" s="642"/>
      <c r="CT42" s="642"/>
      <c r="CU42" s="642"/>
      <c r="CV42" s="642"/>
      <c r="CW42" s="642"/>
      <c r="CX42" s="642"/>
      <c r="CY42" s="643"/>
      <c r="CZ42" s="646">
        <v>25.2</v>
      </c>
      <c r="DA42" s="647"/>
      <c r="DB42" s="647"/>
      <c r="DC42" s="742"/>
      <c r="DD42" s="650">
        <v>98639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357</v>
      </c>
      <c r="CE43" s="639"/>
      <c r="CF43" s="639"/>
      <c r="CG43" s="639"/>
      <c r="CH43" s="639"/>
      <c r="CI43" s="639"/>
      <c r="CJ43" s="639"/>
      <c r="CK43" s="639"/>
      <c r="CL43" s="639"/>
      <c r="CM43" s="639"/>
      <c r="CN43" s="639"/>
      <c r="CO43" s="639"/>
      <c r="CP43" s="639"/>
      <c r="CQ43" s="640"/>
      <c r="CR43" s="641">
        <v>10625</v>
      </c>
      <c r="CS43" s="677"/>
      <c r="CT43" s="677"/>
      <c r="CU43" s="677"/>
      <c r="CV43" s="677"/>
      <c r="CW43" s="677"/>
      <c r="CX43" s="677"/>
      <c r="CY43" s="678"/>
      <c r="CZ43" s="646">
        <v>0.7</v>
      </c>
      <c r="DA43" s="674"/>
      <c r="DB43" s="674"/>
      <c r="DC43" s="679"/>
      <c r="DD43" s="650">
        <v>10625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358</v>
      </c>
      <c r="CD44" s="753" t="s">
        <v>309</v>
      </c>
      <c r="CE44" s="754"/>
      <c r="CF44" s="638" t="s">
        <v>359</v>
      </c>
      <c r="CG44" s="639"/>
      <c r="CH44" s="639"/>
      <c r="CI44" s="639"/>
      <c r="CJ44" s="639"/>
      <c r="CK44" s="639"/>
      <c r="CL44" s="639"/>
      <c r="CM44" s="639"/>
      <c r="CN44" s="639"/>
      <c r="CO44" s="639"/>
      <c r="CP44" s="639"/>
      <c r="CQ44" s="640"/>
      <c r="CR44" s="641">
        <v>330381</v>
      </c>
      <c r="CS44" s="642"/>
      <c r="CT44" s="642"/>
      <c r="CU44" s="642"/>
      <c r="CV44" s="642"/>
      <c r="CW44" s="642"/>
      <c r="CX44" s="642"/>
      <c r="CY44" s="643"/>
      <c r="CZ44" s="646">
        <v>22.8</v>
      </c>
      <c r="DA44" s="647"/>
      <c r="DB44" s="647"/>
      <c r="DC44" s="742"/>
      <c r="DD44" s="650">
        <v>96996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360</v>
      </c>
      <c r="CG45" s="639"/>
      <c r="CH45" s="639"/>
      <c r="CI45" s="639"/>
      <c r="CJ45" s="639"/>
      <c r="CK45" s="639"/>
      <c r="CL45" s="639"/>
      <c r="CM45" s="639"/>
      <c r="CN45" s="639"/>
      <c r="CO45" s="639"/>
      <c r="CP45" s="639"/>
      <c r="CQ45" s="640"/>
      <c r="CR45" s="641">
        <v>210694</v>
      </c>
      <c r="CS45" s="677"/>
      <c r="CT45" s="677"/>
      <c r="CU45" s="677"/>
      <c r="CV45" s="677"/>
      <c r="CW45" s="677"/>
      <c r="CX45" s="677"/>
      <c r="CY45" s="678"/>
      <c r="CZ45" s="646">
        <v>14.6</v>
      </c>
      <c r="DA45" s="674"/>
      <c r="DB45" s="674"/>
      <c r="DC45" s="679"/>
      <c r="DD45" s="650">
        <v>16163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361</v>
      </c>
      <c r="CG46" s="639"/>
      <c r="CH46" s="639"/>
      <c r="CI46" s="639"/>
      <c r="CJ46" s="639"/>
      <c r="CK46" s="639"/>
      <c r="CL46" s="639"/>
      <c r="CM46" s="639"/>
      <c r="CN46" s="639"/>
      <c r="CO46" s="639"/>
      <c r="CP46" s="639"/>
      <c r="CQ46" s="640"/>
      <c r="CR46" s="641">
        <v>119687</v>
      </c>
      <c r="CS46" s="642"/>
      <c r="CT46" s="642"/>
      <c r="CU46" s="642"/>
      <c r="CV46" s="642"/>
      <c r="CW46" s="642"/>
      <c r="CX46" s="642"/>
      <c r="CY46" s="643"/>
      <c r="CZ46" s="646">
        <v>8.3000000000000007</v>
      </c>
      <c r="DA46" s="647"/>
      <c r="DB46" s="647"/>
      <c r="DC46" s="742"/>
      <c r="DD46" s="650">
        <v>80833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362</v>
      </c>
      <c r="CG47" s="639"/>
      <c r="CH47" s="639"/>
      <c r="CI47" s="639"/>
      <c r="CJ47" s="639"/>
      <c r="CK47" s="639"/>
      <c r="CL47" s="639"/>
      <c r="CM47" s="639"/>
      <c r="CN47" s="639"/>
      <c r="CO47" s="639"/>
      <c r="CP47" s="639"/>
      <c r="CQ47" s="640"/>
      <c r="CR47" s="641">
        <v>34465</v>
      </c>
      <c r="CS47" s="677"/>
      <c r="CT47" s="677"/>
      <c r="CU47" s="677"/>
      <c r="CV47" s="677"/>
      <c r="CW47" s="677"/>
      <c r="CX47" s="677"/>
      <c r="CY47" s="678"/>
      <c r="CZ47" s="646">
        <v>2.4</v>
      </c>
      <c r="DA47" s="674"/>
      <c r="DB47" s="674"/>
      <c r="DC47" s="679"/>
      <c r="DD47" s="650">
        <v>1643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363</v>
      </c>
      <c r="CG48" s="639"/>
      <c r="CH48" s="639"/>
      <c r="CI48" s="639"/>
      <c r="CJ48" s="639"/>
      <c r="CK48" s="639"/>
      <c r="CL48" s="639"/>
      <c r="CM48" s="639"/>
      <c r="CN48" s="639"/>
      <c r="CO48" s="639"/>
      <c r="CP48" s="639"/>
      <c r="CQ48" s="640"/>
      <c r="CR48" s="641" t="s">
        <v>236</v>
      </c>
      <c r="CS48" s="642"/>
      <c r="CT48" s="642"/>
      <c r="CU48" s="642"/>
      <c r="CV48" s="642"/>
      <c r="CW48" s="642"/>
      <c r="CX48" s="642"/>
      <c r="CY48" s="643"/>
      <c r="CZ48" s="646" t="s">
        <v>230</v>
      </c>
      <c r="DA48" s="647"/>
      <c r="DB48" s="647"/>
      <c r="DC48" s="742"/>
      <c r="DD48" s="650" t="s">
        <v>230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364</v>
      </c>
      <c r="CE49" s="687"/>
      <c r="CF49" s="687"/>
      <c r="CG49" s="687"/>
      <c r="CH49" s="687"/>
      <c r="CI49" s="687"/>
      <c r="CJ49" s="687"/>
      <c r="CK49" s="687"/>
      <c r="CL49" s="687"/>
      <c r="CM49" s="687"/>
      <c r="CN49" s="687"/>
      <c r="CO49" s="687"/>
      <c r="CP49" s="687"/>
      <c r="CQ49" s="688"/>
      <c r="CR49" s="721">
        <v>1447241</v>
      </c>
      <c r="CS49" s="711"/>
      <c r="CT49" s="711"/>
      <c r="CU49" s="711"/>
      <c r="CV49" s="711"/>
      <c r="CW49" s="711"/>
      <c r="CX49" s="711"/>
      <c r="CY49" s="743"/>
      <c r="CZ49" s="726">
        <v>100</v>
      </c>
      <c r="DA49" s="744"/>
      <c r="DB49" s="744"/>
      <c r="DC49" s="745"/>
      <c r="DD49" s="746">
        <v>1041334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IhPhozaFZgKOVE5VgScS2ad6P6dyJwaYxpTFNJ2egKmwiayzVvYN6o0SO/Px7lwLxr3K9nQUVcl0auZ2rgzBNA==" saltValue="p4V1V04b9RuEMjJqvWvI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78740157480314965"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366</v>
      </c>
      <c r="DK2" s="789"/>
      <c r="DL2" s="789"/>
      <c r="DM2" s="789"/>
      <c r="DN2" s="789"/>
      <c r="DO2" s="790"/>
      <c r="DP2" s="249"/>
      <c r="DQ2" s="788" t="s">
        <v>367</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370</v>
      </c>
      <c r="B5" s="783"/>
      <c r="C5" s="783"/>
      <c r="D5" s="783"/>
      <c r="E5" s="783"/>
      <c r="F5" s="783"/>
      <c r="G5" s="783"/>
      <c r="H5" s="783"/>
      <c r="I5" s="783"/>
      <c r="J5" s="783"/>
      <c r="K5" s="783"/>
      <c r="L5" s="783"/>
      <c r="M5" s="783"/>
      <c r="N5" s="783"/>
      <c r="O5" s="783"/>
      <c r="P5" s="784"/>
      <c r="Q5" s="759" t="s">
        <v>371</v>
      </c>
      <c r="R5" s="760"/>
      <c r="S5" s="760"/>
      <c r="T5" s="760"/>
      <c r="U5" s="761"/>
      <c r="V5" s="759" t="s">
        <v>372</v>
      </c>
      <c r="W5" s="760"/>
      <c r="X5" s="760"/>
      <c r="Y5" s="760"/>
      <c r="Z5" s="761"/>
      <c r="AA5" s="759" t="s">
        <v>373</v>
      </c>
      <c r="AB5" s="760"/>
      <c r="AC5" s="760"/>
      <c r="AD5" s="760"/>
      <c r="AE5" s="760"/>
      <c r="AF5" s="792" t="s">
        <v>374</v>
      </c>
      <c r="AG5" s="760"/>
      <c r="AH5" s="760"/>
      <c r="AI5" s="760"/>
      <c r="AJ5" s="771"/>
      <c r="AK5" s="760" t="s">
        <v>375</v>
      </c>
      <c r="AL5" s="760"/>
      <c r="AM5" s="760"/>
      <c r="AN5" s="760"/>
      <c r="AO5" s="761"/>
      <c r="AP5" s="759" t="s">
        <v>376</v>
      </c>
      <c r="AQ5" s="760"/>
      <c r="AR5" s="760"/>
      <c r="AS5" s="760"/>
      <c r="AT5" s="761"/>
      <c r="AU5" s="759" t="s">
        <v>377</v>
      </c>
      <c r="AV5" s="760"/>
      <c r="AW5" s="760"/>
      <c r="AX5" s="760"/>
      <c r="AY5" s="771"/>
      <c r="AZ5" s="256"/>
      <c r="BA5" s="256"/>
      <c r="BB5" s="256"/>
      <c r="BC5" s="256"/>
      <c r="BD5" s="256"/>
      <c r="BE5" s="257"/>
      <c r="BF5" s="257"/>
      <c r="BG5" s="257"/>
      <c r="BH5" s="257"/>
      <c r="BI5" s="257"/>
      <c r="BJ5" s="257"/>
      <c r="BK5" s="257"/>
      <c r="BL5" s="257"/>
      <c r="BM5" s="257"/>
      <c r="BN5" s="257"/>
      <c r="BO5" s="257"/>
      <c r="BP5" s="257"/>
      <c r="BQ5" s="782" t="s">
        <v>378</v>
      </c>
      <c r="BR5" s="783"/>
      <c r="BS5" s="783"/>
      <c r="BT5" s="783"/>
      <c r="BU5" s="783"/>
      <c r="BV5" s="783"/>
      <c r="BW5" s="783"/>
      <c r="BX5" s="783"/>
      <c r="BY5" s="783"/>
      <c r="BZ5" s="783"/>
      <c r="CA5" s="783"/>
      <c r="CB5" s="783"/>
      <c r="CC5" s="783"/>
      <c r="CD5" s="783"/>
      <c r="CE5" s="783"/>
      <c r="CF5" s="783"/>
      <c r="CG5" s="784"/>
      <c r="CH5" s="759" t="s">
        <v>379</v>
      </c>
      <c r="CI5" s="760"/>
      <c r="CJ5" s="760"/>
      <c r="CK5" s="760"/>
      <c r="CL5" s="761"/>
      <c r="CM5" s="759" t="s">
        <v>380</v>
      </c>
      <c r="CN5" s="760"/>
      <c r="CO5" s="760"/>
      <c r="CP5" s="760"/>
      <c r="CQ5" s="761"/>
      <c r="CR5" s="759" t="s">
        <v>381</v>
      </c>
      <c r="CS5" s="760"/>
      <c r="CT5" s="760"/>
      <c r="CU5" s="760"/>
      <c r="CV5" s="761"/>
      <c r="CW5" s="759" t="s">
        <v>382</v>
      </c>
      <c r="CX5" s="760"/>
      <c r="CY5" s="760"/>
      <c r="CZ5" s="760"/>
      <c r="DA5" s="761"/>
      <c r="DB5" s="759" t="s">
        <v>383</v>
      </c>
      <c r="DC5" s="760"/>
      <c r="DD5" s="760"/>
      <c r="DE5" s="760"/>
      <c r="DF5" s="761"/>
      <c r="DG5" s="765" t="s">
        <v>384</v>
      </c>
      <c r="DH5" s="766"/>
      <c r="DI5" s="766"/>
      <c r="DJ5" s="766"/>
      <c r="DK5" s="767"/>
      <c r="DL5" s="765" t="s">
        <v>385</v>
      </c>
      <c r="DM5" s="766"/>
      <c r="DN5" s="766"/>
      <c r="DO5" s="766"/>
      <c r="DP5" s="767"/>
      <c r="DQ5" s="759" t="s">
        <v>386</v>
      </c>
      <c r="DR5" s="760"/>
      <c r="DS5" s="760"/>
      <c r="DT5" s="760"/>
      <c r="DU5" s="761"/>
      <c r="DV5" s="759" t="s">
        <v>377</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387</v>
      </c>
      <c r="C7" s="774"/>
      <c r="D7" s="774"/>
      <c r="E7" s="774"/>
      <c r="F7" s="774"/>
      <c r="G7" s="774"/>
      <c r="H7" s="774"/>
      <c r="I7" s="774"/>
      <c r="J7" s="774"/>
      <c r="K7" s="774"/>
      <c r="L7" s="774"/>
      <c r="M7" s="774"/>
      <c r="N7" s="774"/>
      <c r="O7" s="774"/>
      <c r="P7" s="775"/>
      <c r="Q7" s="776">
        <v>1460</v>
      </c>
      <c r="R7" s="777"/>
      <c r="S7" s="777"/>
      <c r="T7" s="777"/>
      <c r="U7" s="777"/>
      <c r="V7" s="777">
        <v>1447</v>
      </c>
      <c r="W7" s="777"/>
      <c r="X7" s="777"/>
      <c r="Y7" s="777"/>
      <c r="Z7" s="777"/>
      <c r="AA7" s="777">
        <v>13</v>
      </c>
      <c r="AB7" s="777"/>
      <c r="AC7" s="777"/>
      <c r="AD7" s="777"/>
      <c r="AE7" s="778"/>
      <c r="AF7" s="779">
        <v>3</v>
      </c>
      <c r="AG7" s="780"/>
      <c r="AH7" s="780"/>
      <c r="AI7" s="780"/>
      <c r="AJ7" s="781"/>
      <c r="AK7" s="816">
        <v>100</v>
      </c>
      <c r="AL7" s="817"/>
      <c r="AM7" s="817"/>
      <c r="AN7" s="817"/>
      <c r="AO7" s="817"/>
      <c r="AP7" s="817">
        <v>1295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579</v>
      </c>
      <c r="BT7" s="821"/>
      <c r="BU7" s="821"/>
      <c r="BV7" s="821"/>
      <c r="BW7" s="821"/>
      <c r="BX7" s="821"/>
      <c r="BY7" s="821"/>
      <c r="BZ7" s="821"/>
      <c r="CA7" s="821"/>
      <c r="CB7" s="821"/>
      <c r="CC7" s="821"/>
      <c r="CD7" s="821"/>
      <c r="CE7" s="821"/>
      <c r="CF7" s="821"/>
      <c r="CG7" s="822"/>
      <c r="CH7" s="813">
        <v>30</v>
      </c>
      <c r="CI7" s="814"/>
      <c r="CJ7" s="814"/>
      <c r="CK7" s="814"/>
      <c r="CL7" s="815"/>
      <c r="CM7" s="813">
        <v>109</v>
      </c>
      <c r="CN7" s="814"/>
      <c r="CO7" s="814"/>
      <c r="CP7" s="814"/>
      <c r="CQ7" s="815"/>
      <c r="CR7" s="813">
        <v>30</v>
      </c>
      <c r="CS7" s="814"/>
      <c r="CT7" s="814"/>
      <c r="CU7" s="814"/>
      <c r="CV7" s="815"/>
      <c r="CW7" s="813">
        <v>2</v>
      </c>
      <c r="CX7" s="814"/>
      <c r="CY7" s="814"/>
      <c r="CZ7" s="814"/>
      <c r="DA7" s="815"/>
      <c r="DB7" s="813" t="s">
        <v>571</v>
      </c>
      <c r="DC7" s="814"/>
      <c r="DD7" s="814"/>
      <c r="DE7" s="814"/>
      <c r="DF7" s="815"/>
      <c r="DG7" s="813" t="s">
        <v>571</v>
      </c>
      <c r="DH7" s="814"/>
      <c r="DI7" s="814"/>
      <c r="DJ7" s="814"/>
      <c r="DK7" s="815"/>
      <c r="DL7" s="813" t="s">
        <v>571</v>
      </c>
      <c r="DM7" s="814"/>
      <c r="DN7" s="814"/>
      <c r="DO7" s="814"/>
      <c r="DP7" s="815"/>
      <c r="DQ7" s="813"/>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389</v>
      </c>
      <c r="B23" s="832" t="s">
        <v>390</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3</v>
      </c>
      <c r="AG23" s="836"/>
      <c r="AH23" s="836"/>
      <c r="AI23" s="836"/>
      <c r="AJ23" s="839"/>
      <c r="AK23" s="840"/>
      <c r="AL23" s="841"/>
      <c r="AM23" s="841"/>
      <c r="AN23" s="841"/>
      <c r="AO23" s="841"/>
      <c r="AP23" s="836"/>
      <c r="AQ23" s="836"/>
      <c r="AR23" s="836"/>
      <c r="AS23" s="836"/>
      <c r="AT23" s="836"/>
      <c r="AU23" s="842"/>
      <c r="AV23" s="842"/>
      <c r="AW23" s="842"/>
      <c r="AX23" s="842"/>
      <c r="AY23" s="843"/>
      <c r="AZ23" s="851" t="s">
        <v>186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370</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377</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401</v>
      </c>
      <c r="C28" s="774"/>
      <c r="D28" s="774"/>
      <c r="E28" s="774"/>
      <c r="F28" s="774"/>
      <c r="G28" s="774"/>
      <c r="H28" s="774"/>
      <c r="I28" s="774"/>
      <c r="J28" s="774"/>
      <c r="K28" s="774"/>
      <c r="L28" s="774"/>
      <c r="M28" s="774"/>
      <c r="N28" s="774"/>
      <c r="O28" s="774"/>
      <c r="P28" s="775"/>
      <c r="Q28" s="864">
        <v>106</v>
      </c>
      <c r="R28" s="865"/>
      <c r="S28" s="865"/>
      <c r="T28" s="865"/>
      <c r="U28" s="865"/>
      <c r="V28" s="865">
        <v>85</v>
      </c>
      <c r="W28" s="865"/>
      <c r="X28" s="865"/>
      <c r="Y28" s="865"/>
      <c r="Z28" s="865"/>
      <c r="AA28" s="865">
        <v>21</v>
      </c>
      <c r="AB28" s="865"/>
      <c r="AC28" s="865"/>
      <c r="AD28" s="865"/>
      <c r="AE28" s="866"/>
      <c r="AF28" s="867">
        <v>21</v>
      </c>
      <c r="AG28" s="865"/>
      <c r="AH28" s="865"/>
      <c r="AI28" s="865"/>
      <c r="AJ28" s="868"/>
      <c r="AK28" s="869">
        <v>9</v>
      </c>
      <c r="AL28" s="860"/>
      <c r="AM28" s="860"/>
      <c r="AN28" s="860"/>
      <c r="AO28" s="860"/>
      <c r="AP28" s="860" t="s">
        <v>571</v>
      </c>
      <c r="AQ28" s="860"/>
      <c r="AR28" s="860"/>
      <c r="AS28" s="860"/>
      <c r="AT28" s="860"/>
      <c r="AU28" s="860" t="s">
        <v>571</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402</v>
      </c>
      <c r="C29" s="798"/>
      <c r="D29" s="798"/>
      <c r="E29" s="798"/>
      <c r="F29" s="798"/>
      <c r="G29" s="798"/>
      <c r="H29" s="798"/>
      <c r="I29" s="798"/>
      <c r="J29" s="798"/>
      <c r="K29" s="798"/>
      <c r="L29" s="798"/>
      <c r="M29" s="798"/>
      <c r="N29" s="798"/>
      <c r="O29" s="798"/>
      <c r="P29" s="799"/>
      <c r="Q29" s="800">
        <v>79</v>
      </c>
      <c r="R29" s="801"/>
      <c r="S29" s="801"/>
      <c r="T29" s="801"/>
      <c r="U29" s="801"/>
      <c r="V29" s="801">
        <v>79</v>
      </c>
      <c r="W29" s="801"/>
      <c r="X29" s="801"/>
      <c r="Y29" s="801"/>
      <c r="Z29" s="801"/>
      <c r="AA29" s="801">
        <v>0</v>
      </c>
      <c r="AB29" s="801"/>
      <c r="AC29" s="801"/>
      <c r="AD29" s="801"/>
      <c r="AE29" s="802"/>
      <c r="AF29" s="803">
        <v>0</v>
      </c>
      <c r="AG29" s="804"/>
      <c r="AH29" s="804"/>
      <c r="AI29" s="804"/>
      <c r="AJ29" s="805"/>
      <c r="AK29" s="872">
        <v>25</v>
      </c>
      <c r="AL29" s="873"/>
      <c r="AM29" s="873"/>
      <c r="AN29" s="873"/>
      <c r="AO29" s="873"/>
      <c r="AP29" s="873">
        <v>13</v>
      </c>
      <c r="AQ29" s="873"/>
      <c r="AR29" s="873"/>
      <c r="AS29" s="873"/>
      <c r="AT29" s="873"/>
      <c r="AU29" s="873">
        <v>13</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403</v>
      </c>
      <c r="C30" s="798"/>
      <c r="D30" s="798"/>
      <c r="E30" s="798"/>
      <c r="F30" s="798"/>
      <c r="G30" s="798"/>
      <c r="H30" s="798"/>
      <c r="I30" s="798"/>
      <c r="J30" s="798"/>
      <c r="K30" s="798"/>
      <c r="L30" s="798"/>
      <c r="M30" s="798"/>
      <c r="N30" s="798"/>
      <c r="O30" s="798"/>
      <c r="P30" s="799"/>
      <c r="Q30" s="800">
        <v>176</v>
      </c>
      <c r="R30" s="801"/>
      <c r="S30" s="801"/>
      <c r="T30" s="801"/>
      <c r="U30" s="801"/>
      <c r="V30" s="801">
        <v>166</v>
      </c>
      <c r="W30" s="801"/>
      <c r="X30" s="801"/>
      <c r="Y30" s="801"/>
      <c r="Z30" s="801"/>
      <c r="AA30" s="801">
        <v>10</v>
      </c>
      <c r="AB30" s="801"/>
      <c r="AC30" s="801"/>
      <c r="AD30" s="801"/>
      <c r="AE30" s="802"/>
      <c r="AF30" s="803">
        <v>10</v>
      </c>
      <c r="AG30" s="804"/>
      <c r="AH30" s="804"/>
      <c r="AI30" s="804"/>
      <c r="AJ30" s="805"/>
      <c r="AK30" s="872">
        <v>32</v>
      </c>
      <c r="AL30" s="873"/>
      <c r="AM30" s="873"/>
      <c r="AN30" s="873"/>
      <c r="AO30" s="873"/>
      <c r="AP30" s="873" t="s">
        <v>571</v>
      </c>
      <c r="AQ30" s="873"/>
      <c r="AR30" s="873"/>
      <c r="AS30" s="873"/>
      <c r="AT30" s="873"/>
      <c r="AU30" s="873" t="s">
        <v>571</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404</v>
      </c>
      <c r="C31" s="798"/>
      <c r="D31" s="798"/>
      <c r="E31" s="798"/>
      <c r="F31" s="798"/>
      <c r="G31" s="798"/>
      <c r="H31" s="798"/>
      <c r="I31" s="798"/>
      <c r="J31" s="798"/>
      <c r="K31" s="798"/>
      <c r="L31" s="798"/>
      <c r="M31" s="798"/>
      <c r="N31" s="798"/>
      <c r="O31" s="798"/>
      <c r="P31" s="799"/>
      <c r="Q31" s="800">
        <v>17</v>
      </c>
      <c r="R31" s="801"/>
      <c r="S31" s="801"/>
      <c r="T31" s="801"/>
      <c r="U31" s="801"/>
      <c r="V31" s="801">
        <v>17</v>
      </c>
      <c r="W31" s="801"/>
      <c r="X31" s="801"/>
      <c r="Y31" s="801"/>
      <c r="Z31" s="801"/>
      <c r="AA31" s="801">
        <v>0</v>
      </c>
      <c r="AB31" s="801"/>
      <c r="AC31" s="801"/>
      <c r="AD31" s="801"/>
      <c r="AE31" s="802"/>
      <c r="AF31" s="803">
        <v>0</v>
      </c>
      <c r="AG31" s="804"/>
      <c r="AH31" s="804"/>
      <c r="AI31" s="804"/>
      <c r="AJ31" s="805"/>
      <c r="AK31" s="872">
        <v>8</v>
      </c>
      <c r="AL31" s="873"/>
      <c r="AM31" s="873"/>
      <c r="AN31" s="873"/>
      <c r="AO31" s="873"/>
      <c r="AP31" s="873" t="s">
        <v>571</v>
      </c>
      <c r="AQ31" s="873"/>
      <c r="AR31" s="873"/>
      <c r="AS31" s="873"/>
      <c r="AT31" s="873"/>
      <c r="AU31" s="873" t="s">
        <v>571</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405</v>
      </c>
      <c r="C32" s="798"/>
      <c r="D32" s="798"/>
      <c r="E32" s="798"/>
      <c r="F32" s="798"/>
      <c r="G32" s="798"/>
      <c r="H32" s="798"/>
      <c r="I32" s="798"/>
      <c r="J32" s="798"/>
      <c r="K32" s="798"/>
      <c r="L32" s="798"/>
      <c r="M32" s="798"/>
      <c r="N32" s="798"/>
      <c r="O32" s="798"/>
      <c r="P32" s="799"/>
      <c r="Q32" s="800">
        <v>39</v>
      </c>
      <c r="R32" s="801"/>
      <c r="S32" s="801"/>
      <c r="T32" s="801"/>
      <c r="U32" s="801"/>
      <c r="V32" s="801">
        <v>39</v>
      </c>
      <c r="W32" s="801"/>
      <c r="X32" s="801"/>
      <c r="Y32" s="801"/>
      <c r="Z32" s="801"/>
      <c r="AA32" s="801">
        <v>0</v>
      </c>
      <c r="AB32" s="801"/>
      <c r="AC32" s="801"/>
      <c r="AD32" s="801"/>
      <c r="AE32" s="802"/>
      <c r="AF32" s="803">
        <v>0</v>
      </c>
      <c r="AG32" s="804"/>
      <c r="AH32" s="804"/>
      <c r="AI32" s="804"/>
      <c r="AJ32" s="805"/>
      <c r="AK32" s="872">
        <v>15</v>
      </c>
      <c r="AL32" s="873"/>
      <c r="AM32" s="873"/>
      <c r="AN32" s="873"/>
      <c r="AO32" s="873"/>
      <c r="AP32" s="873">
        <v>229</v>
      </c>
      <c r="AQ32" s="873"/>
      <c r="AR32" s="873"/>
      <c r="AS32" s="873"/>
      <c r="AT32" s="873"/>
      <c r="AU32" s="873">
        <v>134</v>
      </c>
      <c r="AV32" s="873"/>
      <c r="AW32" s="873"/>
      <c r="AX32" s="873"/>
      <c r="AY32" s="873"/>
      <c r="AZ32" s="874"/>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407</v>
      </c>
      <c r="C33" s="798"/>
      <c r="D33" s="798"/>
      <c r="E33" s="798"/>
      <c r="F33" s="798"/>
      <c r="G33" s="798"/>
      <c r="H33" s="798"/>
      <c r="I33" s="798"/>
      <c r="J33" s="798"/>
      <c r="K33" s="798"/>
      <c r="L33" s="798"/>
      <c r="M33" s="798"/>
      <c r="N33" s="798"/>
      <c r="O33" s="798"/>
      <c r="P33" s="799"/>
      <c r="Q33" s="800">
        <v>50</v>
      </c>
      <c r="R33" s="801"/>
      <c r="S33" s="801"/>
      <c r="T33" s="801"/>
      <c r="U33" s="801"/>
      <c r="V33" s="801">
        <v>50</v>
      </c>
      <c r="W33" s="801"/>
      <c r="X33" s="801"/>
      <c r="Y33" s="801"/>
      <c r="Z33" s="801"/>
      <c r="AA33" s="801">
        <v>0</v>
      </c>
      <c r="AB33" s="801"/>
      <c r="AC33" s="801"/>
      <c r="AD33" s="801"/>
      <c r="AE33" s="802"/>
      <c r="AF33" s="803">
        <v>0</v>
      </c>
      <c r="AG33" s="804"/>
      <c r="AH33" s="804"/>
      <c r="AI33" s="804"/>
      <c r="AJ33" s="805"/>
      <c r="AK33" s="872">
        <v>37</v>
      </c>
      <c r="AL33" s="873"/>
      <c r="AM33" s="873"/>
      <c r="AN33" s="873"/>
      <c r="AO33" s="873"/>
      <c r="AP33" s="873">
        <v>100</v>
      </c>
      <c r="AQ33" s="873"/>
      <c r="AR33" s="873"/>
      <c r="AS33" s="873"/>
      <c r="AT33" s="873"/>
      <c r="AU33" s="873">
        <v>99</v>
      </c>
      <c r="AV33" s="873"/>
      <c r="AW33" s="873"/>
      <c r="AX33" s="873"/>
      <c r="AY33" s="873"/>
      <c r="AZ33" s="874"/>
      <c r="BA33" s="874"/>
      <c r="BB33" s="874"/>
      <c r="BC33" s="874"/>
      <c r="BD33" s="874"/>
      <c r="BE33" s="870" t="s">
        <v>408</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389</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31</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186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394</v>
      </c>
      <c r="W66" s="760"/>
      <c r="X66" s="760"/>
      <c r="Y66" s="760"/>
      <c r="Z66" s="761"/>
      <c r="AA66" s="759" t="s">
        <v>395</v>
      </c>
      <c r="AB66" s="760"/>
      <c r="AC66" s="760"/>
      <c r="AD66" s="760"/>
      <c r="AE66" s="761"/>
      <c r="AF66" s="894" t="s">
        <v>396</v>
      </c>
      <c r="AG66" s="855"/>
      <c r="AH66" s="855"/>
      <c r="AI66" s="855"/>
      <c r="AJ66" s="895"/>
      <c r="AK66" s="759" t="s">
        <v>414</v>
      </c>
      <c r="AL66" s="783"/>
      <c r="AM66" s="783"/>
      <c r="AN66" s="783"/>
      <c r="AO66" s="784"/>
      <c r="AP66" s="759" t="s">
        <v>398</v>
      </c>
      <c r="AQ66" s="760"/>
      <c r="AR66" s="760"/>
      <c r="AS66" s="760"/>
      <c r="AT66" s="761"/>
      <c r="AU66" s="759" t="s">
        <v>415</v>
      </c>
      <c r="AV66" s="760"/>
      <c r="AW66" s="760"/>
      <c r="AX66" s="760"/>
      <c r="AY66" s="761"/>
      <c r="AZ66" s="759" t="s">
        <v>377</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572</v>
      </c>
      <c r="C68" s="912"/>
      <c r="D68" s="912"/>
      <c r="E68" s="912"/>
      <c r="F68" s="912"/>
      <c r="G68" s="912"/>
      <c r="H68" s="912"/>
      <c r="I68" s="912"/>
      <c r="J68" s="912"/>
      <c r="K68" s="912"/>
      <c r="L68" s="912"/>
      <c r="M68" s="912"/>
      <c r="N68" s="912"/>
      <c r="O68" s="912"/>
      <c r="P68" s="913"/>
      <c r="Q68" s="914">
        <v>4666</v>
      </c>
      <c r="R68" s="908"/>
      <c r="S68" s="908"/>
      <c r="T68" s="908"/>
      <c r="U68" s="908"/>
      <c r="V68" s="908">
        <v>4620</v>
      </c>
      <c r="W68" s="908"/>
      <c r="X68" s="908"/>
      <c r="Y68" s="908"/>
      <c r="Z68" s="908"/>
      <c r="AA68" s="908">
        <v>46</v>
      </c>
      <c r="AB68" s="908"/>
      <c r="AC68" s="908"/>
      <c r="AD68" s="908"/>
      <c r="AE68" s="908"/>
      <c r="AF68" s="908">
        <v>46</v>
      </c>
      <c r="AG68" s="908"/>
      <c r="AH68" s="908"/>
      <c r="AI68" s="908"/>
      <c r="AJ68" s="908"/>
      <c r="AK68" s="908">
        <v>30</v>
      </c>
      <c r="AL68" s="908"/>
      <c r="AM68" s="908"/>
      <c r="AN68" s="908"/>
      <c r="AO68" s="908"/>
      <c r="AP68" s="908" t="s">
        <v>571</v>
      </c>
      <c r="AQ68" s="908"/>
      <c r="AR68" s="908"/>
      <c r="AS68" s="908"/>
      <c r="AT68" s="908"/>
      <c r="AU68" s="908" t="s">
        <v>571</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573</v>
      </c>
      <c r="C69" s="916"/>
      <c r="D69" s="916"/>
      <c r="E69" s="916"/>
      <c r="F69" s="916"/>
      <c r="G69" s="916"/>
      <c r="H69" s="916"/>
      <c r="I69" s="916"/>
      <c r="J69" s="916"/>
      <c r="K69" s="916"/>
      <c r="L69" s="916"/>
      <c r="M69" s="916"/>
      <c r="N69" s="916"/>
      <c r="O69" s="916"/>
      <c r="P69" s="917"/>
      <c r="Q69" s="918">
        <v>567</v>
      </c>
      <c r="R69" s="873"/>
      <c r="S69" s="873"/>
      <c r="T69" s="873"/>
      <c r="U69" s="873"/>
      <c r="V69" s="873">
        <v>551</v>
      </c>
      <c r="W69" s="873"/>
      <c r="X69" s="873"/>
      <c r="Y69" s="873"/>
      <c r="Z69" s="873"/>
      <c r="AA69" s="873">
        <v>16</v>
      </c>
      <c r="AB69" s="873"/>
      <c r="AC69" s="873"/>
      <c r="AD69" s="873"/>
      <c r="AE69" s="873"/>
      <c r="AF69" s="873">
        <v>16</v>
      </c>
      <c r="AG69" s="873"/>
      <c r="AH69" s="873"/>
      <c r="AI69" s="873"/>
      <c r="AJ69" s="873"/>
      <c r="AK69" s="873" t="s">
        <v>571</v>
      </c>
      <c r="AL69" s="873"/>
      <c r="AM69" s="873"/>
      <c r="AN69" s="873"/>
      <c r="AO69" s="873"/>
      <c r="AP69" s="873">
        <v>44</v>
      </c>
      <c r="AQ69" s="873"/>
      <c r="AR69" s="873"/>
      <c r="AS69" s="873"/>
      <c r="AT69" s="873"/>
      <c r="AU69" s="873">
        <v>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574</v>
      </c>
      <c r="C70" s="916"/>
      <c r="D70" s="916"/>
      <c r="E70" s="916"/>
      <c r="F70" s="916"/>
      <c r="G70" s="916"/>
      <c r="H70" s="916"/>
      <c r="I70" s="916"/>
      <c r="J70" s="916"/>
      <c r="K70" s="916"/>
      <c r="L70" s="916"/>
      <c r="M70" s="916"/>
      <c r="N70" s="916"/>
      <c r="O70" s="916"/>
      <c r="P70" s="917"/>
      <c r="Q70" s="918">
        <v>123</v>
      </c>
      <c r="R70" s="873"/>
      <c r="S70" s="873"/>
      <c r="T70" s="873"/>
      <c r="U70" s="873"/>
      <c r="V70" s="873">
        <v>116</v>
      </c>
      <c r="W70" s="873"/>
      <c r="X70" s="873"/>
      <c r="Y70" s="873"/>
      <c r="Z70" s="873"/>
      <c r="AA70" s="873">
        <v>7</v>
      </c>
      <c r="AB70" s="873"/>
      <c r="AC70" s="873"/>
      <c r="AD70" s="873"/>
      <c r="AE70" s="873"/>
      <c r="AF70" s="873">
        <v>7</v>
      </c>
      <c r="AG70" s="873"/>
      <c r="AH70" s="873"/>
      <c r="AI70" s="873"/>
      <c r="AJ70" s="873"/>
      <c r="AK70" s="873">
        <v>23</v>
      </c>
      <c r="AL70" s="873"/>
      <c r="AM70" s="873"/>
      <c r="AN70" s="873"/>
      <c r="AO70" s="873"/>
      <c r="AP70" s="873" t="s">
        <v>571</v>
      </c>
      <c r="AQ70" s="873"/>
      <c r="AR70" s="873"/>
      <c r="AS70" s="873"/>
      <c r="AT70" s="873"/>
      <c r="AU70" s="873" t="s">
        <v>571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575</v>
      </c>
      <c r="C71" s="916"/>
      <c r="D71" s="916"/>
      <c r="E71" s="916"/>
      <c r="F71" s="916"/>
      <c r="G71" s="916"/>
      <c r="H71" s="916"/>
      <c r="I71" s="916"/>
      <c r="J71" s="916"/>
      <c r="K71" s="916"/>
      <c r="L71" s="916"/>
      <c r="M71" s="916"/>
      <c r="N71" s="916"/>
      <c r="O71" s="916"/>
      <c r="P71" s="917"/>
      <c r="Q71" s="918">
        <v>145</v>
      </c>
      <c r="R71" s="873"/>
      <c r="S71" s="873"/>
      <c r="T71" s="873"/>
      <c r="U71" s="873"/>
      <c r="V71" s="873">
        <v>102</v>
      </c>
      <c r="W71" s="873"/>
      <c r="X71" s="873"/>
      <c r="Y71" s="873"/>
      <c r="Z71" s="873"/>
      <c r="AA71" s="873">
        <v>43</v>
      </c>
      <c r="AB71" s="873"/>
      <c r="AC71" s="873"/>
      <c r="AD71" s="873"/>
      <c r="AE71" s="873"/>
      <c r="AF71" s="873">
        <v>43</v>
      </c>
      <c r="AG71" s="873"/>
      <c r="AH71" s="873"/>
      <c r="AI71" s="873"/>
      <c r="AJ71" s="873"/>
      <c r="AK71" s="873" t="s">
        <v>571</v>
      </c>
      <c r="AL71" s="873"/>
      <c r="AM71" s="873"/>
      <c r="AN71" s="873"/>
      <c r="AO71" s="873"/>
      <c r="AP71" s="873" t="s">
        <v>571</v>
      </c>
      <c r="AQ71" s="873"/>
      <c r="AR71" s="873"/>
      <c r="AS71" s="873"/>
      <c r="AT71" s="873"/>
      <c r="AU71" s="873" t="s">
        <v>571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576</v>
      </c>
      <c r="C72" s="916"/>
      <c r="D72" s="916"/>
      <c r="E72" s="916"/>
      <c r="F72" s="916"/>
      <c r="G72" s="916"/>
      <c r="H72" s="916"/>
      <c r="I72" s="916"/>
      <c r="J72" s="916"/>
      <c r="K72" s="916"/>
      <c r="L72" s="916"/>
      <c r="M72" s="916"/>
      <c r="N72" s="916"/>
      <c r="O72" s="916"/>
      <c r="P72" s="917"/>
      <c r="Q72" s="918">
        <v>13981</v>
      </c>
      <c r="R72" s="873"/>
      <c r="S72" s="873"/>
      <c r="T72" s="873"/>
      <c r="U72" s="873"/>
      <c r="V72" s="873">
        <v>13645</v>
      </c>
      <c r="W72" s="873"/>
      <c r="X72" s="873"/>
      <c r="Y72" s="873"/>
      <c r="Z72" s="873"/>
      <c r="AA72" s="873">
        <v>336</v>
      </c>
      <c r="AB72" s="873"/>
      <c r="AC72" s="873"/>
      <c r="AD72" s="873"/>
      <c r="AE72" s="873"/>
      <c r="AF72" s="873">
        <v>336</v>
      </c>
      <c r="AG72" s="873"/>
      <c r="AH72" s="873"/>
      <c r="AI72" s="873"/>
      <c r="AJ72" s="873"/>
      <c r="AK72" s="873">
        <v>99</v>
      </c>
      <c r="AL72" s="873"/>
      <c r="AM72" s="873"/>
      <c r="AN72" s="873"/>
      <c r="AO72" s="873"/>
      <c r="AP72" s="873">
        <v>3334</v>
      </c>
      <c r="AQ72" s="873"/>
      <c r="AR72" s="873"/>
      <c r="AS72" s="873"/>
      <c r="AT72" s="873"/>
      <c r="AU72" s="873">
        <v>19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577</v>
      </c>
      <c r="C73" s="916"/>
      <c r="D73" s="916"/>
      <c r="E73" s="916"/>
      <c r="F73" s="916"/>
      <c r="G73" s="916"/>
      <c r="H73" s="916"/>
      <c r="I73" s="916"/>
      <c r="J73" s="916"/>
      <c r="K73" s="916"/>
      <c r="L73" s="916"/>
      <c r="M73" s="916"/>
      <c r="N73" s="916"/>
      <c r="O73" s="916"/>
      <c r="P73" s="917"/>
      <c r="Q73" s="918">
        <v>241</v>
      </c>
      <c r="R73" s="873"/>
      <c r="S73" s="873"/>
      <c r="T73" s="873"/>
      <c r="U73" s="873"/>
      <c r="V73" s="873">
        <v>216</v>
      </c>
      <c r="W73" s="873"/>
      <c r="X73" s="873"/>
      <c r="Y73" s="873"/>
      <c r="Z73" s="873"/>
      <c r="AA73" s="873">
        <v>25</v>
      </c>
      <c r="AB73" s="873"/>
      <c r="AC73" s="873"/>
      <c r="AD73" s="873"/>
      <c r="AE73" s="873"/>
      <c r="AF73" s="873">
        <v>25</v>
      </c>
      <c r="AG73" s="873"/>
      <c r="AH73" s="873"/>
      <c r="AI73" s="873"/>
      <c r="AJ73" s="873"/>
      <c r="AK73" s="873" t="s">
        <v>571</v>
      </c>
      <c r="AL73" s="873"/>
      <c r="AM73" s="873"/>
      <c r="AN73" s="873"/>
      <c r="AO73" s="873"/>
      <c r="AP73" s="873" t="s">
        <v>571</v>
      </c>
      <c r="AQ73" s="873"/>
      <c r="AR73" s="873"/>
      <c r="AS73" s="873"/>
      <c r="AT73" s="873"/>
      <c r="AU73" s="873" t="s">
        <v>571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578</v>
      </c>
      <c r="C74" s="916"/>
      <c r="D74" s="916"/>
      <c r="E74" s="916"/>
      <c r="F74" s="916"/>
      <c r="G74" s="916"/>
      <c r="H74" s="916"/>
      <c r="I74" s="916"/>
      <c r="J74" s="916"/>
      <c r="K74" s="916"/>
      <c r="L74" s="916"/>
      <c r="M74" s="916"/>
      <c r="N74" s="916"/>
      <c r="O74" s="916"/>
      <c r="P74" s="917"/>
      <c r="Q74" s="918">
        <v>9717</v>
      </c>
      <c r="R74" s="873"/>
      <c r="S74" s="873"/>
      <c r="T74" s="873"/>
      <c r="U74" s="873"/>
      <c r="V74" s="873">
        <v>9798</v>
      </c>
      <c r="W74" s="873"/>
      <c r="X74" s="873"/>
      <c r="Y74" s="873"/>
      <c r="Z74" s="873"/>
      <c r="AA74" s="873">
        <v>-81</v>
      </c>
      <c r="AB74" s="873"/>
      <c r="AC74" s="873"/>
      <c r="AD74" s="873"/>
      <c r="AE74" s="873"/>
      <c r="AF74" s="873">
        <v>-81</v>
      </c>
      <c r="AG74" s="873"/>
      <c r="AH74" s="873"/>
      <c r="AI74" s="873"/>
      <c r="AJ74" s="873"/>
      <c r="AK74" s="873">
        <v>788</v>
      </c>
      <c r="AL74" s="873"/>
      <c r="AM74" s="873"/>
      <c r="AN74" s="873"/>
      <c r="AO74" s="873"/>
      <c r="AP74" s="873">
        <v>6061</v>
      </c>
      <c r="AQ74" s="873"/>
      <c r="AR74" s="873"/>
      <c r="AS74" s="873"/>
      <c r="AT74" s="873"/>
      <c r="AU74" s="873">
        <v>206</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389</v>
      </c>
      <c r="B88" s="832" t="s">
        <v>416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417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425</v>
      </c>
      <c r="AB109" s="937"/>
      <c r="AC109" s="937"/>
      <c r="AD109" s="937"/>
      <c r="AE109" s="938"/>
      <c r="AF109" s="936" t="s">
        <v>308</v>
      </c>
      <c r="AG109" s="937"/>
      <c r="AH109" s="937"/>
      <c r="AI109" s="937"/>
      <c r="AJ109" s="938"/>
      <c r="AK109" s="936" t="s">
        <v>307</v>
      </c>
      <c r="AL109" s="937"/>
      <c r="AM109" s="937"/>
      <c r="AN109" s="937"/>
      <c r="AO109" s="938"/>
      <c r="AP109" s="936" t="s">
        <v>426</v>
      </c>
      <c r="AQ109" s="937"/>
      <c r="AR109" s="937"/>
      <c r="AS109" s="937"/>
      <c r="AT109" s="939"/>
      <c r="AU109" s="956" t="s">
        <v>424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425</v>
      </c>
      <c r="BR109" s="937"/>
      <c r="BS109" s="937"/>
      <c r="BT109" s="937"/>
      <c r="BU109" s="938"/>
      <c r="BV109" s="936" t="s">
        <v>308</v>
      </c>
      <c r="BW109" s="937"/>
      <c r="BX109" s="937"/>
      <c r="BY109" s="937"/>
      <c r="BZ109" s="938"/>
      <c r="CA109" s="936" t="s">
        <v>307</v>
      </c>
      <c r="CB109" s="937"/>
      <c r="CC109" s="937"/>
      <c r="CD109" s="937"/>
      <c r="CE109" s="938"/>
      <c r="CF109" s="957" t="s">
        <v>426</v>
      </c>
      <c r="CG109" s="957"/>
      <c r="CH109" s="957"/>
      <c r="CI109" s="957"/>
      <c r="CJ109" s="957"/>
      <c r="CK109" s="936" t="s">
        <v>427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425</v>
      </c>
      <c r="DH109" s="937"/>
      <c r="DI109" s="937"/>
      <c r="DJ109" s="937"/>
      <c r="DK109" s="938"/>
      <c r="DL109" s="936" t="s">
        <v>308</v>
      </c>
      <c r="DM109" s="937"/>
      <c r="DN109" s="937"/>
      <c r="DO109" s="937"/>
      <c r="DP109" s="938"/>
      <c r="DQ109" s="936" t="s">
        <v>307</v>
      </c>
      <c r="DR109" s="937"/>
      <c r="DS109" s="937"/>
      <c r="DT109" s="937"/>
      <c r="DU109" s="938"/>
      <c r="DV109" s="936" t="s">
        <v>426</v>
      </c>
      <c r="DW109" s="937"/>
      <c r="DX109" s="937"/>
      <c r="DY109" s="937"/>
      <c r="DZ109" s="939"/>
    </row>
    <row r="110" spans="1:131" s="246" customFormat="1" ht="26.25" customHeight="1">
      <c r="A110" s="940" t="s">
        <v>428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126937</v>
      </c>
      <c r="AB110" s="944"/>
      <c r="AC110" s="944"/>
      <c r="AD110" s="944"/>
      <c r="AE110" s="945"/>
      <c r="AF110" s="946">
        <v>100874</v>
      </c>
      <c r="AG110" s="944"/>
      <c r="AH110" s="944"/>
      <c r="AI110" s="944"/>
      <c r="AJ110" s="945"/>
      <c r="AK110" s="946">
        <v>106469</v>
      </c>
      <c r="AL110" s="944"/>
      <c r="AM110" s="944"/>
      <c r="AN110" s="944"/>
      <c r="AO110" s="945"/>
      <c r="AP110" s="947">
        <v>18</v>
      </c>
      <c r="AQ110" s="948"/>
      <c r="AR110" s="948"/>
      <c r="AS110" s="948"/>
      <c r="AT110" s="949"/>
      <c r="AU110" s="950" t="s">
        <v>73</v>
      </c>
      <c r="AV110" s="951"/>
      <c r="AW110" s="951"/>
      <c r="AX110" s="951"/>
      <c r="AY110" s="951"/>
      <c r="AZ110" s="992" t="s">
        <v>429</v>
      </c>
      <c r="BA110" s="941"/>
      <c r="BB110" s="941"/>
      <c r="BC110" s="941"/>
      <c r="BD110" s="941"/>
      <c r="BE110" s="941"/>
      <c r="BF110" s="941"/>
      <c r="BG110" s="941"/>
      <c r="BH110" s="941"/>
      <c r="BI110" s="941"/>
      <c r="BJ110" s="941"/>
      <c r="BK110" s="941"/>
      <c r="BL110" s="941"/>
      <c r="BM110" s="941"/>
      <c r="BN110" s="941"/>
      <c r="BO110" s="941"/>
      <c r="BP110" s="942"/>
      <c r="BQ110" s="978">
        <v>1157554</v>
      </c>
      <c r="BR110" s="979"/>
      <c r="BS110" s="979"/>
      <c r="BT110" s="979"/>
      <c r="BU110" s="979"/>
      <c r="BV110" s="979">
        <v>1220566</v>
      </c>
      <c r="BW110" s="979"/>
      <c r="BX110" s="979"/>
      <c r="BY110" s="979"/>
      <c r="BZ110" s="979"/>
      <c r="CA110" s="979">
        <v>1295256</v>
      </c>
      <c r="CB110" s="979"/>
      <c r="CC110" s="979"/>
      <c r="CD110" s="979"/>
      <c r="CE110" s="979"/>
      <c r="CF110" s="993">
        <v>218.5</v>
      </c>
      <c r="CG110" s="994"/>
      <c r="CH110" s="994"/>
      <c r="CI110" s="994"/>
      <c r="CJ110" s="994"/>
      <c r="CK110" s="995" t="s">
        <v>430</v>
      </c>
      <c r="CL110" s="996"/>
      <c r="CM110" s="975" t="s">
        <v>431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432</v>
      </c>
      <c r="DH110" s="979"/>
      <c r="DI110" s="979"/>
      <c r="DJ110" s="979"/>
      <c r="DK110" s="979"/>
      <c r="DL110" s="979" t="s">
        <v>432</v>
      </c>
      <c r="DM110" s="979"/>
      <c r="DN110" s="979"/>
      <c r="DO110" s="979"/>
      <c r="DP110" s="979"/>
      <c r="DQ110" s="979" t="s">
        <v>432</v>
      </c>
      <c r="DR110" s="979"/>
      <c r="DS110" s="979"/>
      <c r="DT110" s="979"/>
      <c r="DU110" s="979"/>
      <c r="DV110" s="980" t="s">
        <v>432</v>
      </c>
      <c r="DW110" s="980"/>
      <c r="DX110" s="980"/>
      <c r="DY110" s="980"/>
      <c r="DZ110" s="981"/>
    </row>
    <row r="111" spans="1:131" s="246" customFormat="1" ht="26.25" customHeight="1">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434</v>
      </c>
      <c r="AB111" s="986"/>
      <c r="AC111" s="986"/>
      <c r="AD111" s="986"/>
      <c r="AE111" s="987"/>
      <c r="AF111" s="988" t="s">
        <v>432</v>
      </c>
      <c r="AG111" s="986"/>
      <c r="AH111" s="986"/>
      <c r="AI111" s="986"/>
      <c r="AJ111" s="987"/>
      <c r="AK111" s="988" t="s">
        <v>434</v>
      </c>
      <c r="AL111" s="986"/>
      <c r="AM111" s="986"/>
      <c r="AN111" s="986"/>
      <c r="AO111" s="987"/>
      <c r="AP111" s="989" t="s">
        <v>435</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v>93240</v>
      </c>
      <c r="BR111" s="972"/>
      <c r="BS111" s="972"/>
      <c r="BT111" s="972"/>
      <c r="BU111" s="972"/>
      <c r="BV111" s="972">
        <v>6604</v>
      </c>
      <c r="BW111" s="972"/>
      <c r="BX111" s="972"/>
      <c r="BY111" s="972"/>
      <c r="BZ111" s="972"/>
      <c r="CA111" s="972" t="s">
        <v>186</v>
      </c>
      <c r="CB111" s="972"/>
      <c r="CC111" s="972"/>
      <c r="CD111" s="972"/>
      <c r="CE111" s="972"/>
      <c r="CF111" s="966" t="s">
        <v>230</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186</v>
      </c>
      <c r="DH111" s="972"/>
      <c r="DI111" s="972"/>
      <c r="DJ111" s="972"/>
      <c r="DK111" s="972"/>
      <c r="DL111" s="972" t="s">
        <v>186</v>
      </c>
      <c r="DM111" s="972"/>
      <c r="DN111" s="972"/>
      <c r="DO111" s="972"/>
      <c r="DP111" s="972"/>
      <c r="DQ111" s="972" t="s">
        <v>230</v>
      </c>
      <c r="DR111" s="972"/>
      <c r="DS111" s="972"/>
      <c r="DT111" s="972"/>
      <c r="DU111" s="972"/>
      <c r="DV111" s="973" t="s">
        <v>186</v>
      </c>
      <c r="DW111" s="973"/>
      <c r="DX111" s="973"/>
      <c r="DY111" s="973"/>
      <c r="DZ111" s="974"/>
    </row>
    <row r="112" spans="1:131" s="246" customFormat="1" ht="26.25" customHeight="1">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230</v>
      </c>
      <c r="AB112" s="1011"/>
      <c r="AC112" s="1011"/>
      <c r="AD112" s="1011"/>
      <c r="AE112" s="1012"/>
      <c r="AF112" s="1013" t="s">
        <v>230</v>
      </c>
      <c r="AG112" s="1011"/>
      <c r="AH112" s="1011"/>
      <c r="AI112" s="1011"/>
      <c r="AJ112" s="1012"/>
      <c r="AK112" s="1013" t="s">
        <v>230</v>
      </c>
      <c r="AL112" s="1011"/>
      <c r="AM112" s="1011"/>
      <c r="AN112" s="1011"/>
      <c r="AO112" s="1012"/>
      <c r="AP112" s="1014" t="s">
        <v>230</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284065</v>
      </c>
      <c r="BR112" s="972"/>
      <c r="BS112" s="972"/>
      <c r="BT112" s="972"/>
      <c r="BU112" s="972"/>
      <c r="BV112" s="972">
        <v>209115</v>
      </c>
      <c r="BW112" s="972"/>
      <c r="BX112" s="972"/>
      <c r="BY112" s="972"/>
      <c r="BZ112" s="972"/>
      <c r="CA112" s="972">
        <v>245988</v>
      </c>
      <c r="CB112" s="972"/>
      <c r="CC112" s="972"/>
      <c r="CD112" s="972"/>
      <c r="CE112" s="972"/>
      <c r="CF112" s="966">
        <v>41.5</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230</v>
      </c>
      <c r="DH112" s="972"/>
      <c r="DI112" s="972"/>
      <c r="DJ112" s="972"/>
      <c r="DK112" s="972"/>
      <c r="DL112" s="972" t="s">
        <v>230</v>
      </c>
      <c r="DM112" s="972"/>
      <c r="DN112" s="972"/>
      <c r="DO112" s="972"/>
      <c r="DP112" s="972"/>
      <c r="DQ112" s="972" t="s">
        <v>186</v>
      </c>
      <c r="DR112" s="972"/>
      <c r="DS112" s="972"/>
      <c r="DT112" s="972"/>
      <c r="DU112" s="972"/>
      <c r="DV112" s="973" t="s">
        <v>230</v>
      </c>
      <c r="DW112" s="973"/>
      <c r="DX112" s="973"/>
      <c r="DY112" s="973"/>
      <c r="DZ112" s="974"/>
    </row>
    <row r="113" spans="1:130" s="246" customFormat="1" ht="26.25" customHeight="1">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17867</v>
      </c>
      <c r="AB113" s="986"/>
      <c r="AC113" s="986"/>
      <c r="AD113" s="986"/>
      <c r="AE113" s="987"/>
      <c r="AF113" s="988">
        <v>10687</v>
      </c>
      <c r="AG113" s="986"/>
      <c r="AH113" s="986"/>
      <c r="AI113" s="986"/>
      <c r="AJ113" s="987"/>
      <c r="AK113" s="988">
        <v>11753</v>
      </c>
      <c r="AL113" s="986"/>
      <c r="AM113" s="986"/>
      <c r="AN113" s="986"/>
      <c r="AO113" s="987"/>
      <c r="AP113" s="989">
        <v>2</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227981</v>
      </c>
      <c r="BR113" s="972"/>
      <c r="BS113" s="972"/>
      <c r="BT113" s="972"/>
      <c r="BU113" s="972"/>
      <c r="BV113" s="972">
        <v>227407</v>
      </c>
      <c r="BW113" s="972"/>
      <c r="BX113" s="972"/>
      <c r="BY113" s="972"/>
      <c r="BZ113" s="972"/>
      <c r="CA113" s="972">
        <v>226476</v>
      </c>
      <c r="CB113" s="972"/>
      <c r="CC113" s="972"/>
      <c r="CD113" s="972"/>
      <c r="CE113" s="972"/>
      <c r="CF113" s="966">
        <v>38.200000000000003</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230</v>
      </c>
      <c r="DH113" s="1011"/>
      <c r="DI113" s="1011"/>
      <c r="DJ113" s="1011"/>
      <c r="DK113" s="1012"/>
      <c r="DL113" s="1013" t="s">
        <v>230</v>
      </c>
      <c r="DM113" s="1011"/>
      <c r="DN113" s="1011"/>
      <c r="DO113" s="1011"/>
      <c r="DP113" s="1012"/>
      <c r="DQ113" s="1013" t="s">
        <v>230</v>
      </c>
      <c r="DR113" s="1011"/>
      <c r="DS113" s="1011"/>
      <c r="DT113" s="1011"/>
      <c r="DU113" s="1012"/>
      <c r="DV113" s="1014" t="s">
        <v>230</v>
      </c>
      <c r="DW113" s="1015"/>
      <c r="DX113" s="1015"/>
      <c r="DY113" s="1015"/>
      <c r="DZ113" s="1016"/>
    </row>
    <row r="114" spans="1:130" s="246" customFormat="1" ht="26.25" customHeight="1">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5968</v>
      </c>
      <c r="AB114" s="1011"/>
      <c r="AC114" s="1011"/>
      <c r="AD114" s="1011"/>
      <c r="AE114" s="1012"/>
      <c r="AF114" s="1013">
        <v>18028</v>
      </c>
      <c r="AG114" s="1011"/>
      <c r="AH114" s="1011"/>
      <c r="AI114" s="1011"/>
      <c r="AJ114" s="1012"/>
      <c r="AK114" s="1013">
        <v>23216</v>
      </c>
      <c r="AL114" s="1011"/>
      <c r="AM114" s="1011"/>
      <c r="AN114" s="1011"/>
      <c r="AO114" s="1012"/>
      <c r="AP114" s="1014">
        <v>3.9</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391449</v>
      </c>
      <c r="BR114" s="972"/>
      <c r="BS114" s="972"/>
      <c r="BT114" s="972"/>
      <c r="BU114" s="972"/>
      <c r="BV114" s="972">
        <v>379929</v>
      </c>
      <c r="BW114" s="972"/>
      <c r="BX114" s="972"/>
      <c r="BY114" s="972"/>
      <c r="BZ114" s="972"/>
      <c r="CA114" s="972">
        <v>307858</v>
      </c>
      <c r="CB114" s="972"/>
      <c r="CC114" s="972"/>
      <c r="CD114" s="972"/>
      <c r="CE114" s="972"/>
      <c r="CF114" s="966">
        <v>51.9</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230</v>
      </c>
      <c r="DH114" s="1011"/>
      <c r="DI114" s="1011"/>
      <c r="DJ114" s="1011"/>
      <c r="DK114" s="1012"/>
      <c r="DL114" s="1013" t="s">
        <v>186</v>
      </c>
      <c r="DM114" s="1011"/>
      <c r="DN114" s="1011"/>
      <c r="DO114" s="1011"/>
      <c r="DP114" s="1012"/>
      <c r="DQ114" s="1013" t="s">
        <v>230</v>
      </c>
      <c r="DR114" s="1011"/>
      <c r="DS114" s="1011"/>
      <c r="DT114" s="1011"/>
      <c r="DU114" s="1012"/>
      <c r="DV114" s="1014" t="s">
        <v>230</v>
      </c>
      <c r="DW114" s="1015"/>
      <c r="DX114" s="1015"/>
      <c r="DY114" s="1015"/>
      <c r="DZ114" s="1016"/>
    </row>
    <row r="115" spans="1:130" s="246" customFormat="1" ht="26.25" customHeight="1">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230</v>
      </c>
      <c r="AB115" s="986"/>
      <c r="AC115" s="986"/>
      <c r="AD115" s="986"/>
      <c r="AE115" s="987"/>
      <c r="AF115" s="988" t="s">
        <v>230</v>
      </c>
      <c r="AG115" s="986"/>
      <c r="AH115" s="986"/>
      <c r="AI115" s="986"/>
      <c r="AJ115" s="987"/>
      <c r="AK115" s="988" t="s">
        <v>230</v>
      </c>
      <c r="AL115" s="986"/>
      <c r="AM115" s="986"/>
      <c r="AN115" s="986"/>
      <c r="AO115" s="987"/>
      <c r="AP115" s="989" t="s">
        <v>230</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t="s">
        <v>230</v>
      </c>
      <c r="BR115" s="972"/>
      <c r="BS115" s="972"/>
      <c r="BT115" s="972"/>
      <c r="BU115" s="972"/>
      <c r="BV115" s="972" t="s">
        <v>230</v>
      </c>
      <c r="BW115" s="972"/>
      <c r="BX115" s="972"/>
      <c r="BY115" s="972"/>
      <c r="BZ115" s="972"/>
      <c r="CA115" s="972" t="s">
        <v>230</v>
      </c>
      <c r="CB115" s="972"/>
      <c r="CC115" s="972"/>
      <c r="CD115" s="972"/>
      <c r="CE115" s="972"/>
      <c r="CF115" s="966" t="s">
        <v>186</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230</v>
      </c>
      <c r="DH115" s="1011"/>
      <c r="DI115" s="1011"/>
      <c r="DJ115" s="1011"/>
      <c r="DK115" s="1012"/>
      <c r="DL115" s="1013" t="s">
        <v>230</v>
      </c>
      <c r="DM115" s="1011"/>
      <c r="DN115" s="1011"/>
      <c r="DO115" s="1011"/>
      <c r="DP115" s="1012"/>
      <c r="DQ115" s="1013" t="s">
        <v>230</v>
      </c>
      <c r="DR115" s="1011"/>
      <c r="DS115" s="1011"/>
      <c r="DT115" s="1011"/>
      <c r="DU115" s="1012"/>
      <c r="DV115" s="1014" t="s">
        <v>230</v>
      </c>
      <c r="DW115" s="1015"/>
      <c r="DX115" s="1015"/>
      <c r="DY115" s="1015"/>
      <c r="DZ115" s="1016"/>
    </row>
    <row r="116" spans="1:130" s="246" customFormat="1" ht="26.25" customHeight="1">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230</v>
      </c>
      <c r="AB116" s="1011"/>
      <c r="AC116" s="1011"/>
      <c r="AD116" s="1011"/>
      <c r="AE116" s="1012"/>
      <c r="AF116" s="1013">
        <v>1</v>
      </c>
      <c r="AG116" s="1011"/>
      <c r="AH116" s="1011"/>
      <c r="AI116" s="1011"/>
      <c r="AJ116" s="1012"/>
      <c r="AK116" s="1013">
        <v>8</v>
      </c>
      <c r="AL116" s="1011"/>
      <c r="AM116" s="1011"/>
      <c r="AN116" s="1011"/>
      <c r="AO116" s="1012"/>
      <c r="AP116" s="1014">
        <v>0</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186</v>
      </c>
      <c r="BR116" s="972"/>
      <c r="BS116" s="972"/>
      <c r="BT116" s="972"/>
      <c r="BU116" s="972"/>
      <c r="BV116" s="972" t="s">
        <v>230</v>
      </c>
      <c r="BW116" s="972"/>
      <c r="BX116" s="972"/>
      <c r="BY116" s="972"/>
      <c r="BZ116" s="972"/>
      <c r="CA116" s="972" t="s">
        <v>186</v>
      </c>
      <c r="CB116" s="972"/>
      <c r="CC116" s="972"/>
      <c r="CD116" s="972"/>
      <c r="CE116" s="972"/>
      <c r="CF116" s="966" t="s">
        <v>230</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13244</v>
      </c>
      <c r="DH116" s="1011"/>
      <c r="DI116" s="1011"/>
      <c r="DJ116" s="1011"/>
      <c r="DK116" s="1012"/>
      <c r="DL116" s="1013">
        <v>6604</v>
      </c>
      <c r="DM116" s="1011"/>
      <c r="DN116" s="1011"/>
      <c r="DO116" s="1011"/>
      <c r="DP116" s="1012"/>
      <c r="DQ116" s="1013" t="s">
        <v>230</v>
      </c>
      <c r="DR116" s="1011"/>
      <c r="DS116" s="1011"/>
      <c r="DT116" s="1011"/>
      <c r="DU116" s="1012"/>
      <c r="DV116" s="1014" t="s">
        <v>230</v>
      </c>
      <c r="DW116" s="1015"/>
      <c r="DX116" s="1015"/>
      <c r="DY116" s="1015"/>
      <c r="DZ116" s="1016"/>
    </row>
    <row r="117" spans="1:130" s="246" customFormat="1" ht="26.25" customHeight="1">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150772</v>
      </c>
      <c r="AB117" s="1029"/>
      <c r="AC117" s="1029"/>
      <c r="AD117" s="1029"/>
      <c r="AE117" s="1030"/>
      <c r="AF117" s="1031">
        <v>129590</v>
      </c>
      <c r="AG117" s="1029"/>
      <c r="AH117" s="1029"/>
      <c r="AI117" s="1029"/>
      <c r="AJ117" s="1030"/>
      <c r="AK117" s="1031">
        <v>141446</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230</v>
      </c>
      <c r="BR117" s="972"/>
      <c r="BS117" s="972"/>
      <c r="BT117" s="972"/>
      <c r="BU117" s="972"/>
      <c r="BV117" s="972" t="s">
        <v>186</v>
      </c>
      <c r="BW117" s="972"/>
      <c r="BX117" s="972"/>
      <c r="BY117" s="972"/>
      <c r="BZ117" s="972"/>
      <c r="CA117" s="972" t="s">
        <v>230</v>
      </c>
      <c r="CB117" s="972"/>
      <c r="CC117" s="972"/>
      <c r="CD117" s="972"/>
      <c r="CE117" s="972"/>
      <c r="CF117" s="966" t="s">
        <v>456</v>
      </c>
      <c r="CG117" s="967"/>
      <c r="CH117" s="967"/>
      <c r="CI117" s="967"/>
      <c r="CJ117" s="967"/>
      <c r="CK117" s="997"/>
      <c r="CL117" s="998"/>
      <c r="CM117" s="968" t="s">
        <v>457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230</v>
      </c>
      <c r="DH117" s="1011"/>
      <c r="DI117" s="1011"/>
      <c r="DJ117" s="1011"/>
      <c r="DK117" s="1012"/>
      <c r="DL117" s="1013" t="s">
        <v>186</v>
      </c>
      <c r="DM117" s="1011"/>
      <c r="DN117" s="1011"/>
      <c r="DO117" s="1011"/>
      <c r="DP117" s="1012"/>
      <c r="DQ117" s="1013" t="s">
        <v>186</v>
      </c>
      <c r="DR117" s="1011"/>
      <c r="DS117" s="1011"/>
      <c r="DT117" s="1011"/>
      <c r="DU117" s="1012"/>
      <c r="DV117" s="1014" t="s">
        <v>230</v>
      </c>
      <c r="DW117" s="1015"/>
      <c r="DX117" s="1015"/>
      <c r="DY117" s="1015"/>
      <c r="DZ117" s="1016"/>
    </row>
    <row r="118" spans="1:130" s="246" customFormat="1" ht="26.25" customHeight="1">
      <c r="A118" s="956" t="s">
        <v>427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425</v>
      </c>
      <c r="AB118" s="937"/>
      <c r="AC118" s="937"/>
      <c r="AD118" s="937"/>
      <c r="AE118" s="938"/>
      <c r="AF118" s="936" t="s">
        <v>308</v>
      </c>
      <c r="AG118" s="937"/>
      <c r="AH118" s="937"/>
      <c r="AI118" s="937"/>
      <c r="AJ118" s="938"/>
      <c r="AK118" s="936" t="s">
        <v>307</v>
      </c>
      <c r="AL118" s="937"/>
      <c r="AM118" s="937"/>
      <c r="AN118" s="937"/>
      <c r="AO118" s="938"/>
      <c r="AP118" s="1023" t="s">
        <v>426</v>
      </c>
      <c r="AQ118" s="1024"/>
      <c r="AR118" s="1024"/>
      <c r="AS118" s="1024"/>
      <c r="AT118" s="1025"/>
      <c r="AU118" s="952"/>
      <c r="AV118" s="953"/>
      <c r="AW118" s="953"/>
      <c r="AX118" s="953"/>
      <c r="AY118" s="953"/>
      <c r="AZ118" s="1026" t="s">
        <v>458</v>
      </c>
      <c r="BA118" s="1017"/>
      <c r="BB118" s="1017"/>
      <c r="BC118" s="1017"/>
      <c r="BD118" s="1017"/>
      <c r="BE118" s="1017"/>
      <c r="BF118" s="1017"/>
      <c r="BG118" s="1017"/>
      <c r="BH118" s="1017"/>
      <c r="BI118" s="1017"/>
      <c r="BJ118" s="1017"/>
      <c r="BK118" s="1017"/>
      <c r="BL118" s="1017"/>
      <c r="BM118" s="1017"/>
      <c r="BN118" s="1017"/>
      <c r="BO118" s="1017"/>
      <c r="BP118" s="1018"/>
      <c r="BQ118" s="1049" t="s">
        <v>230</v>
      </c>
      <c r="BR118" s="1050"/>
      <c r="BS118" s="1050"/>
      <c r="BT118" s="1050"/>
      <c r="BU118" s="1050"/>
      <c r="BV118" s="1050" t="s">
        <v>230</v>
      </c>
      <c r="BW118" s="1050"/>
      <c r="BX118" s="1050"/>
      <c r="BY118" s="1050"/>
      <c r="BZ118" s="1050"/>
      <c r="CA118" s="1050" t="s">
        <v>186</v>
      </c>
      <c r="CB118" s="1050"/>
      <c r="CC118" s="1050"/>
      <c r="CD118" s="1050"/>
      <c r="CE118" s="1050"/>
      <c r="CF118" s="966" t="s">
        <v>230</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v>79996</v>
      </c>
      <c r="DH118" s="1011"/>
      <c r="DI118" s="1011"/>
      <c r="DJ118" s="1011"/>
      <c r="DK118" s="1012"/>
      <c r="DL118" s="1013" t="s">
        <v>230</v>
      </c>
      <c r="DM118" s="1011"/>
      <c r="DN118" s="1011"/>
      <c r="DO118" s="1011"/>
      <c r="DP118" s="1012"/>
      <c r="DQ118" s="1013" t="s">
        <v>230</v>
      </c>
      <c r="DR118" s="1011"/>
      <c r="DS118" s="1011"/>
      <c r="DT118" s="1011"/>
      <c r="DU118" s="1012"/>
      <c r="DV118" s="1014" t="s">
        <v>230</v>
      </c>
      <c r="DW118" s="1015"/>
      <c r="DX118" s="1015"/>
      <c r="DY118" s="1015"/>
      <c r="DZ118" s="1016"/>
    </row>
    <row r="119" spans="1:130" s="246" customFormat="1" ht="26.25" customHeight="1">
      <c r="A119" s="1110" t="s">
        <v>430</v>
      </c>
      <c r="B119" s="996"/>
      <c r="C119" s="975" t="s">
        <v>431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230</v>
      </c>
      <c r="AB119" s="944"/>
      <c r="AC119" s="944"/>
      <c r="AD119" s="944"/>
      <c r="AE119" s="945"/>
      <c r="AF119" s="946" t="s">
        <v>186</v>
      </c>
      <c r="AG119" s="944"/>
      <c r="AH119" s="944"/>
      <c r="AI119" s="944"/>
      <c r="AJ119" s="945"/>
      <c r="AK119" s="946" t="s">
        <v>230</v>
      </c>
      <c r="AL119" s="944"/>
      <c r="AM119" s="944"/>
      <c r="AN119" s="944"/>
      <c r="AO119" s="945"/>
      <c r="AP119" s="947" t="s">
        <v>186</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460</v>
      </c>
      <c r="BP119" s="1058"/>
      <c r="BQ119" s="1049">
        <v>2154289</v>
      </c>
      <c r="BR119" s="1050"/>
      <c r="BS119" s="1050"/>
      <c r="BT119" s="1050"/>
      <c r="BU119" s="1050"/>
      <c r="BV119" s="1050">
        <v>2043621</v>
      </c>
      <c r="BW119" s="1050"/>
      <c r="BX119" s="1050"/>
      <c r="BY119" s="1050"/>
      <c r="BZ119" s="1050"/>
      <c r="CA119" s="1050">
        <v>2075578</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186</v>
      </c>
      <c r="DH119" s="1036"/>
      <c r="DI119" s="1036"/>
      <c r="DJ119" s="1036"/>
      <c r="DK119" s="1037"/>
      <c r="DL119" s="1035" t="s">
        <v>230</v>
      </c>
      <c r="DM119" s="1036"/>
      <c r="DN119" s="1036"/>
      <c r="DO119" s="1036"/>
      <c r="DP119" s="1037"/>
      <c r="DQ119" s="1035" t="s">
        <v>230</v>
      </c>
      <c r="DR119" s="1036"/>
      <c r="DS119" s="1036"/>
      <c r="DT119" s="1036"/>
      <c r="DU119" s="1037"/>
      <c r="DV119" s="1038" t="s">
        <v>186</v>
      </c>
      <c r="DW119" s="1039"/>
      <c r="DX119" s="1039"/>
      <c r="DY119" s="1039"/>
      <c r="DZ119" s="1040"/>
    </row>
    <row r="120" spans="1:130" s="246" customFormat="1" ht="26.25" customHeight="1">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230</v>
      </c>
      <c r="AB120" s="1011"/>
      <c r="AC120" s="1011"/>
      <c r="AD120" s="1011"/>
      <c r="AE120" s="1012"/>
      <c r="AF120" s="1013" t="s">
        <v>230</v>
      </c>
      <c r="AG120" s="1011"/>
      <c r="AH120" s="1011"/>
      <c r="AI120" s="1011"/>
      <c r="AJ120" s="1012"/>
      <c r="AK120" s="1013" t="s">
        <v>230</v>
      </c>
      <c r="AL120" s="1011"/>
      <c r="AM120" s="1011"/>
      <c r="AN120" s="1011"/>
      <c r="AO120" s="1012"/>
      <c r="AP120" s="1014" t="s">
        <v>230</v>
      </c>
      <c r="AQ120" s="1015"/>
      <c r="AR120" s="1015"/>
      <c r="AS120" s="1015"/>
      <c r="AT120" s="1016"/>
      <c r="AU120" s="1041" t="s">
        <v>462</v>
      </c>
      <c r="AV120" s="1042"/>
      <c r="AW120" s="1042"/>
      <c r="AX120" s="1042"/>
      <c r="AY120" s="1043"/>
      <c r="AZ120" s="992" t="s">
        <v>463</v>
      </c>
      <c r="BA120" s="941"/>
      <c r="BB120" s="941"/>
      <c r="BC120" s="941"/>
      <c r="BD120" s="941"/>
      <c r="BE120" s="941"/>
      <c r="BF120" s="941"/>
      <c r="BG120" s="941"/>
      <c r="BH120" s="941"/>
      <c r="BI120" s="941"/>
      <c r="BJ120" s="941"/>
      <c r="BK120" s="941"/>
      <c r="BL120" s="941"/>
      <c r="BM120" s="941"/>
      <c r="BN120" s="941"/>
      <c r="BO120" s="941"/>
      <c r="BP120" s="942"/>
      <c r="BQ120" s="978">
        <v>1063850</v>
      </c>
      <c r="BR120" s="979"/>
      <c r="BS120" s="979"/>
      <c r="BT120" s="979"/>
      <c r="BU120" s="979"/>
      <c r="BV120" s="979">
        <v>1037447</v>
      </c>
      <c r="BW120" s="979"/>
      <c r="BX120" s="979"/>
      <c r="BY120" s="979"/>
      <c r="BZ120" s="979"/>
      <c r="CA120" s="979">
        <v>943389</v>
      </c>
      <c r="CB120" s="979"/>
      <c r="CC120" s="979"/>
      <c r="CD120" s="979"/>
      <c r="CE120" s="979"/>
      <c r="CF120" s="993">
        <v>159.1</v>
      </c>
      <c r="CG120" s="994"/>
      <c r="CH120" s="994"/>
      <c r="CI120" s="994"/>
      <c r="CJ120" s="994"/>
      <c r="CK120" s="1059" t="s">
        <v>464</v>
      </c>
      <c r="CL120" s="1060"/>
      <c r="CM120" s="1060"/>
      <c r="CN120" s="1060"/>
      <c r="CO120" s="1061"/>
      <c r="CP120" s="1067" t="s">
        <v>465</v>
      </c>
      <c r="CQ120" s="1068"/>
      <c r="CR120" s="1068"/>
      <c r="CS120" s="1068"/>
      <c r="CT120" s="1068"/>
      <c r="CU120" s="1068"/>
      <c r="CV120" s="1068"/>
      <c r="CW120" s="1068"/>
      <c r="CX120" s="1068"/>
      <c r="CY120" s="1068"/>
      <c r="CZ120" s="1068"/>
      <c r="DA120" s="1068"/>
      <c r="DB120" s="1068"/>
      <c r="DC120" s="1068"/>
      <c r="DD120" s="1068"/>
      <c r="DE120" s="1068"/>
      <c r="DF120" s="1069"/>
      <c r="DG120" s="978">
        <v>173933</v>
      </c>
      <c r="DH120" s="979"/>
      <c r="DI120" s="979"/>
      <c r="DJ120" s="979"/>
      <c r="DK120" s="979"/>
      <c r="DL120" s="979">
        <v>99492</v>
      </c>
      <c r="DM120" s="979"/>
      <c r="DN120" s="979"/>
      <c r="DO120" s="979"/>
      <c r="DP120" s="979"/>
      <c r="DQ120" s="979">
        <v>133941</v>
      </c>
      <c r="DR120" s="979"/>
      <c r="DS120" s="979"/>
      <c r="DT120" s="979"/>
      <c r="DU120" s="979"/>
      <c r="DV120" s="980">
        <v>22.6</v>
      </c>
      <c r="DW120" s="980"/>
      <c r="DX120" s="980"/>
      <c r="DY120" s="980"/>
      <c r="DZ120" s="981"/>
    </row>
    <row r="121" spans="1:130" s="246" customFormat="1" ht="26.25" customHeight="1">
      <c r="A121" s="1111"/>
      <c r="B121" s="998"/>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186</v>
      </c>
      <c r="AB121" s="1011"/>
      <c r="AC121" s="1011"/>
      <c r="AD121" s="1011"/>
      <c r="AE121" s="1012"/>
      <c r="AF121" s="1013" t="s">
        <v>230</v>
      </c>
      <c r="AG121" s="1011"/>
      <c r="AH121" s="1011"/>
      <c r="AI121" s="1011"/>
      <c r="AJ121" s="1012"/>
      <c r="AK121" s="1013" t="s">
        <v>230</v>
      </c>
      <c r="AL121" s="1011"/>
      <c r="AM121" s="1011"/>
      <c r="AN121" s="1011"/>
      <c r="AO121" s="1012"/>
      <c r="AP121" s="1014" t="s">
        <v>186</v>
      </c>
      <c r="AQ121" s="1015"/>
      <c r="AR121" s="1015"/>
      <c r="AS121" s="1015"/>
      <c r="AT121" s="1016"/>
      <c r="AU121" s="1044"/>
      <c r="AV121" s="1045"/>
      <c r="AW121" s="1045"/>
      <c r="AX121" s="1045"/>
      <c r="AY121" s="1046"/>
      <c r="AZ121" s="1001" t="s">
        <v>467</v>
      </c>
      <c r="BA121" s="1002"/>
      <c r="BB121" s="1002"/>
      <c r="BC121" s="1002"/>
      <c r="BD121" s="1002"/>
      <c r="BE121" s="1002"/>
      <c r="BF121" s="1002"/>
      <c r="BG121" s="1002"/>
      <c r="BH121" s="1002"/>
      <c r="BI121" s="1002"/>
      <c r="BJ121" s="1002"/>
      <c r="BK121" s="1002"/>
      <c r="BL121" s="1002"/>
      <c r="BM121" s="1002"/>
      <c r="BN121" s="1002"/>
      <c r="BO121" s="1002"/>
      <c r="BP121" s="1003"/>
      <c r="BQ121" s="971">
        <v>126466</v>
      </c>
      <c r="BR121" s="972"/>
      <c r="BS121" s="972"/>
      <c r="BT121" s="972"/>
      <c r="BU121" s="972"/>
      <c r="BV121" s="972">
        <v>79842</v>
      </c>
      <c r="BW121" s="972"/>
      <c r="BX121" s="972"/>
      <c r="BY121" s="972"/>
      <c r="BZ121" s="972"/>
      <c r="CA121" s="972">
        <v>57477</v>
      </c>
      <c r="CB121" s="972"/>
      <c r="CC121" s="972"/>
      <c r="CD121" s="972"/>
      <c r="CE121" s="972"/>
      <c r="CF121" s="966">
        <v>9.6999999999999993</v>
      </c>
      <c r="CG121" s="967"/>
      <c r="CH121" s="967"/>
      <c r="CI121" s="967"/>
      <c r="CJ121" s="967"/>
      <c r="CK121" s="1062"/>
      <c r="CL121" s="1063"/>
      <c r="CM121" s="1063"/>
      <c r="CN121" s="1063"/>
      <c r="CO121" s="1064"/>
      <c r="CP121" s="1072" t="s">
        <v>468</v>
      </c>
      <c r="CQ121" s="1073"/>
      <c r="CR121" s="1073"/>
      <c r="CS121" s="1073"/>
      <c r="CT121" s="1073"/>
      <c r="CU121" s="1073"/>
      <c r="CV121" s="1073"/>
      <c r="CW121" s="1073"/>
      <c r="CX121" s="1073"/>
      <c r="CY121" s="1073"/>
      <c r="CZ121" s="1073"/>
      <c r="DA121" s="1073"/>
      <c r="DB121" s="1073"/>
      <c r="DC121" s="1073"/>
      <c r="DD121" s="1073"/>
      <c r="DE121" s="1073"/>
      <c r="DF121" s="1074"/>
      <c r="DG121" s="971">
        <v>103710</v>
      </c>
      <c r="DH121" s="972"/>
      <c r="DI121" s="972"/>
      <c r="DJ121" s="972"/>
      <c r="DK121" s="972"/>
      <c r="DL121" s="972">
        <v>102163</v>
      </c>
      <c r="DM121" s="972"/>
      <c r="DN121" s="972"/>
      <c r="DO121" s="972"/>
      <c r="DP121" s="972"/>
      <c r="DQ121" s="972">
        <v>99170</v>
      </c>
      <c r="DR121" s="972"/>
      <c r="DS121" s="972"/>
      <c r="DT121" s="972"/>
      <c r="DU121" s="972"/>
      <c r="DV121" s="973">
        <v>16.7</v>
      </c>
      <c r="DW121" s="973"/>
      <c r="DX121" s="973"/>
      <c r="DY121" s="973"/>
      <c r="DZ121" s="974"/>
    </row>
    <row r="122" spans="1:130" s="246" customFormat="1" ht="26.25" customHeight="1">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230</v>
      </c>
      <c r="AB122" s="1011"/>
      <c r="AC122" s="1011"/>
      <c r="AD122" s="1011"/>
      <c r="AE122" s="1012"/>
      <c r="AF122" s="1013" t="s">
        <v>230</v>
      </c>
      <c r="AG122" s="1011"/>
      <c r="AH122" s="1011"/>
      <c r="AI122" s="1011"/>
      <c r="AJ122" s="1012"/>
      <c r="AK122" s="1013" t="s">
        <v>186</v>
      </c>
      <c r="AL122" s="1011"/>
      <c r="AM122" s="1011"/>
      <c r="AN122" s="1011"/>
      <c r="AO122" s="1012"/>
      <c r="AP122" s="1014" t="s">
        <v>230</v>
      </c>
      <c r="AQ122" s="1015"/>
      <c r="AR122" s="1015"/>
      <c r="AS122" s="1015"/>
      <c r="AT122" s="1016"/>
      <c r="AU122" s="1044"/>
      <c r="AV122" s="1045"/>
      <c r="AW122" s="1045"/>
      <c r="AX122" s="1045"/>
      <c r="AY122" s="1046"/>
      <c r="AZ122" s="1026" t="s">
        <v>469</v>
      </c>
      <c r="BA122" s="1017"/>
      <c r="BB122" s="1017"/>
      <c r="BC122" s="1017"/>
      <c r="BD122" s="1017"/>
      <c r="BE122" s="1017"/>
      <c r="BF122" s="1017"/>
      <c r="BG122" s="1017"/>
      <c r="BH122" s="1017"/>
      <c r="BI122" s="1017"/>
      <c r="BJ122" s="1017"/>
      <c r="BK122" s="1017"/>
      <c r="BL122" s="1017"/>
      <c r="BM122" s="1017"/>
      <c r="BN122" s="1017"/>
      <c r="BO122" s="1017"/>
      <c r="BP122" s="1018"/>
      <c r="BQ122" s="1049">
        <v>1255756</v>
      </c>
      <c r="BR122" s="1050"/>
      <c r="BS122" s="1050"/>
      <c r="BT122" s="1050"/>
      <c r="BU122" s="1050"/>
      <c r="BV122" s="1050">
        <v>1291012</v>
      </c>
      <c r="BW122" s="1050"/>
      <c r="BX122" s="1050"/>
      <c r="BY122" s="1050"/>
      <c r="BZ122" s="1050"/>
      <c r="CA122" s="1050">
        <v>1343765</v>
      </c>
      <c r="CB122" s="1050"/>
      <c r="CC122" s="1050"/>
      <c r="CD122" s="1050"/>
      <c r="CE122" s="1050"/>
      <c r="CF122" s="1070">
        <v>226.7</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230</v>
      </c>
      <c r="AB123" s="1011"/>
      <c r="AC123" s="1011"/>
      <c r="AD123" s="1011"/>
      <c r="AE123" s="1012"/>
      <c r="AF123" s="1013" t="s">
        <v>186</v>
      </c>
      <c r="AG123" s="1011"/>
      <c r="AH123" s="1011"/>
      <c r="AI123" s="1011"/>
      <c r="AJ123" s="1012"/>
      <c r="AK123" s="1013" t="s">
        <v>186</v>
      </c>
      <c r="AL123" s="1011"/>
      <c r="AM123" s="1011"/>
      <c r="AN123" s="1011"/>
      <c r="AO123" s="1012"/>
      <c r="AP123" s="1014" t="s">
        <v>186</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470</v>
      </c>
      <c r="BP123" s="1058"/>
      <c r="BQ123" s="1117">
        <v>2446072</v>
      </c>
      <c r="BR123" s="1118"/>
      <c r="BS123" s="1118"/>
      <c r="BT123" s="1118"/>
      <c r="BU123" s="1118"/>
      <c r="BV123" s="1118">
        <v>2408301</v>
      </c>
      <c r="BW123" s="1118"/>
      <c r="BX123" s="1118"/>
      <c r="BY123" s="1118"/>
      <c r="BZ123" s="1118"/>
      <c r="CA123" s="1118">
        <v>2344631</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c r="A124" s="1111"/>
      <c r="B124" s="998"/>
      <c r="C124" s="968" t="s">
        <v>457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230</v>
      </c>
      <c r="AB124" s="1011"/>
      <c r="AC124" s="1011"/>
      <c r="AD124" s="1011"/>
      <c r="AE124" s="1012"/>
      <c r="AF124" s="1013" t="s">
        <v>230</v>
      </c>
      <c r="AG124" s="1011"/>
      <c r="AH124" s="1011"/>
      <c r="AI124" s="1011"/>
      <c r="AJ124" s="1012"/>
      <c r="AK124" s="1013" t="s">
        <v>186</v>
      </c>
      <c r="AL124" s="1011"/>
      <c r="AM124" s="1011"/>
      <c r="AN124" s="1011"/>
      <c r="AO124" s="1012"/>
      <c r="AP124" s="1014" t="s">
        <v>230</v>
      </c>
      <c r="AQ124" s="1015"/>
      <c r="AR124" s="1015"/>
      <c r="AS124" s="1015"/>
      <c r="AT124" s="1016"/>
      <c r="AU124" s="1113" t="s">
        <v>471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230</v>
      </c>
      <c r="BR124" s="1080"/>
      <c r="BS124" s="1080"/>
      <c r="BT124" s="1080"/>
      <c r="BU124" s="1080"/>
      <c r="BV124" s="1080" t="s">
        <v>230</v>
      </c>
      <c r="BW124" s="1080"/>
      <c r="BX124" s="1080"/>
      <c r="BY124" s="1080"/>
      <c r="BZ124" s="1080"/>
      <c r="CA124" s="1080" t="s">
        <v>186</v>
      </c>
      <c r="CB124" s="1080"/>
      <c r="CC124" s="1080"/>
      <c r="CD124" s="1080"/>
      <c r="CE124" s="1080"/>
      <c r="CF124" s="1081"/>
      <c r="CG124" s="1082"/>
      <c r="CH124" s="1082"/>
      <c r="CI124" s="1082"/>
      <c r="CJ124" s="1083"/>
      <c r="CK124" s="1065"/>
      <c r="CL124" s="1065"/>
      <c r="CM124" s="1065"/>
      <c r="CN124" s="1065"/>
      <c r="CO124" s="1066"/>
      <c r="CP124" s="1072" t="s">
        <v>472</v>
      </c>
      <c r="CQ124" s="1073"/>
      <c r="CR124" s="1073"/>
      <c r="CS124" s="1073"/>
      <c r="CT124" s="1073"/>
      <c r="CU124" s="1073"/>
      <c r="CV124" s="1073"/>
      <c r="CW124" s="1073"/>
      <c r="CX124" s="1073"/>
      <c r="CY124" s="1073"/>
      <c r="CZ124" s="1073"/>
      <c r="DA124" s="1073"/>
      <c r="DB124" s="1073"/>
      <c r="DC124" s="1073"/>
      <c r="DD124" s="1073"/>
      <c r="DE124" s="1073"/>
      <c r="DF124" s="1074"/>
      <c r="DG124" s="1057">
        <v>6422</v>
      </c>
      <c r="DH124" s="1036"/>
      <c r="DI124" s="1036"/>
      <c r="DJ124" s="1036"/>
      <c r="DK124" s="1037"/>
      <c r="DL124" s="1035">
        <v>7460</v>
      </c>
      <c r="DM124" s="1036"/>
      <c r="DN124" s="1036"/>
      <c r="DO124" s="1036"/>
      <c r="DP124" s="1037"/>
      <c r="DQ124" s="1035" t="s">
        <v>230</v>
      </c>
      <c r="DR124" s="1036"/>
      <c r="DS124" s="1036"/>
      <c r="DT124" s="1036"/>
      <c r="DU124" s="1037"/>
      <c r="DV124" s="1038" t="s">
        <v>230</v>
      </c>
      <c r="DW124" s="1039"/>
      <c r="DX124" s="1039"/>
      <c r="DY124" s="1039"/>
      <c r="DZ124" s="1040"/>
    </row>
    <row r="125" spans="1:130" s="246" customFormat="1" ht="26.25" customHeight="1">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230</v>
      </c>
      <c r="AB125" s="1011"/>
      <c r="AC125" s="1011"/>
      <c r="AD125" s="1011"/>
      <c r="AE125" s="1012"/>
      <c r="AF125" s="1013" t="s">
        <v>230</v>
      </c>
      <c r="AG125" s="1011"/>
      <c r="AH125" s="1011"/>
      <c r="AI125" s="1011"/>
      <c r="AJ125" s="1012"/>
      <c r="AK125" s="1013" t="s">
        <v>230</v>
      </c>
      <c r="AL125" s="1011"/>
      <c r="AM125" s="1011"/>
      <c r="AN125" s="1011"/>
      <c r="AO125" s="1012"/>
      <c r="AP125" s="1014" t="s">
        <v>230</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473</v>
      </c>
      <c r="CL125" s="1060"/>
      <c r="CM125" s="1060"/>
      <c r="CN125" s="1060"/>
      <c r="CO125" s="1061"/>
      <c r="CP125" s="992" t="s">
        <v>474</v>
      </c>
      <c r="CQ125" s="941"/>
      <c r="CR125" s="941"/>
      <c r="CS125" s="941"/>
      <c r="CT125" s="941"/>
      <c r="CU125" s="941"/>
      <c r="CV125" s="941"/>
      <c r="CW125" s="941"/>
      <c r="CX125" s="941"/>
      <c r="CY125" s="941"/>
      <c r="CZ125" s="941"/>
      <c r="DA125" s="941"/>
      <c r="DB125" s="941"/>
      <c r="DC125" s="941"/>
      <c r="DD125" s="941"/>
      <c r="DE125" s="941"/>
      <c r="DF125" s="942"/>
      <c r="DG125" s="978" t="s">
        <v>230</v>
      </c>
      <c r="DH125" s="979"/>
      <c r="DI125" s="979"/>
      <c r="DJ125" s="979"/>
      <c r="DK125" s="979"/>
      <c r="DL125" s="979" t="s">
        <v>186</v>
      </c>
      <c r="DM125" s="979"/>
      <c r="DN125" s="979"/>
      <c r="DO125" s="979"/>
      <c r="DP125" s="979"/>
      <c r="DQ125" s="979" t="s">
        <v>186</v>
      </c>
      <c r="DR125" s="979"/>
      <c r="DS125" s="979"/>
      <c r="DT125" s="979"/>
      <c r="DU125" s="979"/>
      <c r="DV125" s="980" t="s">
        <v>186</v>
      </c>
      <c r="DW125" s="980"/>
      <c r="DX125" s="980"/>
      <c r="DY125" s="980"/>
      <c r="DZ125" s="981"/>
    </row>
    <row r="126" spans="1:130" s="246" customFormat="1" ht="26.25" customHeight="1" thickBot="1">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230</v>
      </c>
      <c r="AB126" s="1011"/>
      <c r="AC126" s="1011"/>
      <c r="AD126" s="1011"/>
      <c r="AE126" s="1012"/>
      <c r="AF126" s="1013" t="s">
        <v>230</v>
      </c>
      <c r="AG126" s="1011"/>
      <c r="AH126" s="1011"/>
      <c r="AI126" s="1011"/>
      <c r="AJ126" s="1012"/>
      <c r="AK126" s="1013" t="s">
        <v>230</v>
      </c>
      <c r="AL126" s="1011"/>
      <c r="AM126" s="1011"/>
      <c r="AN126" s="1011"/>
      <c r="AO126" s="1012"/>
      <c r="AP126" s="1014" t="s">
        <v>230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475</v>
      </c>
      <c r="CQ126" s="1002"/>
      <c r="CR126" s="1002"/>
      <c r="CS126" s="1002"/>
      <c r="CT126" s="1002"/>
      <c r="CU126" s="1002"/>
      <c r="CV126" s="1002"/>
      <c r="CW126" s="1002"/>
      <c r="CX126" s="1002"/>
      <c r="CY126" s="1002"/>
      <c r="CZ126" s="1002"/>
      <c r="DA126" s="1002"/>
      <c r="DB126" s="1002"/>
      <c r="DC126" s="1002"/>
      <c r="DD126" s="1002"/>
      <c r="DE126" s="1002"/>
      <c r="DF126" s="1003"/>
      <c r="DG126" s="971" t="s">
        <v>230</v>
      </c>
      <c r="DH126" s="972"/>
      <c r="DI126" s="972"/>
      <c r="DJ126" s="972"/>
      <c r="DK126" s="972"/>
      <c r="DL126" s="972" t="s">
        <v>230</v>
      </c>
      <c r="DM126" s="972"/>
      <c r="DN126" s="972"/>
      <c r="DO126" s="972"/>
      <c r="DP126" s="972"/>
      <c r="DQ126" s="972" t="s">
        <v>186</v>
      </c>
      <c r="DR126" s="972"/>
      <c r="DS126" s="972"/>
      <c r="DT126" s="972"/>
      <c r="DU126" s="972"/>
      <c r="DV126" s="973" t="s">
        <v>230</v>
      </c>
      <c r="DW126" s="973"/>
      <c r="DX126" s="973"/>
      <c r="DY126" s="973"/>
      <c r="DZ126" s="974"/>
    </row>
    <row r="127" spans="1:130" s="246" customFormat="1" ht="26.25" customHeight="1">
      <c r="A127" s="1112"/>
      <c r="B127" s="1000"/>
      <c r="C127" s="1054" t="s">
        <v>476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230</v>
      </c>
      <c r="AB127" s="1011"/>
      <c r="AC127" s="1011"/>
      <c r="AD127" s="1011"/>
      <c r="AE127" s="1012"/>
      <c r="AF127" s="1013" t="s">
        <v>230</v>
      </c>
      <c r="AG127" s="1011"/>
      <c r="AH127" s="1011"/>
      <c r="AI127" s="1011"/>
      <c r="AJ127" s="1012"/>
      <c r="AK127" s="1013" t="s">
        <v>186</v>
      </c>
      <c r="AL127" s="1011"/>
      <c r="AM127" s="1011"/>
      <c r="AN127" s="1011"/>
      <c r="AO127" s="1012"/>
      <c r="AP127" s="1014" t="s">
        <v>230</v>
      </c>
      <c r="AQ127" s="1015"/>
      <c r="AR127" s="1015"/>
      <c r="AS127" s="1015"/>
      <c r="AT127" s="1016"/>
      <c r="AU127" s="282"/>
      <c r="AV127" s="282"/>
      <c r="AW127" s="282"/>
      <c r="AX127" s="1084" t="s">
        <v>477</v>
      </c>
      <c r="AY127" s="1085"/>
      <c r="AZ127" s="1085"/>
      <c r="BA127" s="1085"/>
      <c r="BB127" s="1085"/>
      <c r="BC127" s="1085"/>
      <c r="BD127" s="1085"/>
      <c r="BE127" s="1086"/>
      <c r="BF127" s="1087" t="s">
        <v>478</v>
      </c>
      <c r="BG127" s="1085"/>
      <c r="BH127" s="1085"/>
      <c r="BI127" s="1085"/>
      <c r="BJ127" s="1085"/>
      <c r="BK127" s="1085"/>
      <c r="BL127" s="1086"/>
      <c r="BM127" s="1087" t="s">
        <v>479</v>
      </c>
      <c r="BN127" s="1085"/>
      <c r="BO127" s="1085"/>
      <c r="BP127" s="1085"/>
      <c r="BQ127" s="1085"/>
      <c r="BR127" s="1085"/>
      <c r="BS127" s="1086"/>
      <c r="BT127" s="1087" t="s">
        <v>480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481</v>
      </c>
      <c r="CQ127" s="1002"/>
      <c r="CR127" s="1002"/>
      <c r="CS127" s="1002"/>
      <c r="CT127" s="1002"/>
      <c r="CU127" s="1002"/>
      <c r="CV127" s="1002"/>
      <c r="CW127" s="1002"/>
      <c r="CX127" s="1002"/>
      <c r="CY127" s="1002"/>
      <c r="CZ127" s="1002"/>
      <c r="DA127" s="1002"/>
      <c r="DB127" s="1002"/>
      <c r="DC127" s="1002"/>
      <c r="DD127" s="1002"/>
      <c r="DE127" s="1002"/>
      <c r="DF127" s="1003"/>
      <c r="DG127" s="971" t="s">
        <v>230</v>
      </c>
      <c r="DH127" s="972"/>
      <c r="DI127" s="972"/>
      <c r="DJ127" s="972"/>
      <c r="DK127" s="972"/>
      <c r="DL127" s="972" t="s">
        <v>230</v>
      </c>
      <c r="DM127" s="972"/>
      <c r="DN127" s="972"/>
      <c r="DO127" s="972"/>
      <c r="DP127" s="972"/>
      <c r="DQ127" s="972" t="s">
        <v>230</v>
      </c>
      <c r="DR127" s="972"/>
      <c r="DS127" s="972"/>
      <c r="DT127" s="972"/>
      <c r="DU127" s="972"/>
      <c r="DV127" s="973" t="s">
        <v>230</v>
      </c>
      <c r="DW127" s="973"/>
      <c r="DX127" s="973"/>
      <c r="DY127" s="973"/>
      <c r="DZ127" s="974"/>
    </row>
    <row r="128" spans="1:130" s="246" customFormat="1" ht="26.25" customHeight="1" thickBot="1">
      <c r="A128" s="1095" t="s">
        <v>482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483</v>
      </c>
      <c r="X128" s="1097"/>
      <c r="Y128" s="1097"/>
      <c r="Z128" s="1098"/>
      <c r="AA128" s="1099">
        <v>166</v>
      </c>
      <c r="AB128" s="1100"/>
      <c r="AC128" s="1100"/>
      <c r="AD128" s="1100"/>
      <c r="AE128" s="1101"/>
      <c r="AF128" s="1102">
        <v>2485</v>
      </c>
      <c r="AG128" s="1100"/>
      <c r="AH128" s="1100"/>
      <c r="AI128" s="1100"/>
      <c r="AJ128" s="1101"/>
      <c r="AK128" s="1102">
        <v>4175</v>
      </c>
      <c r="AL128" s="1100"/>
      <c r="AM128" s="1100"/>
      <c r="AN128" s="1100"/>
      <c r="AO128" s="1101"/>
      <c r="AP128" s="1103"/>
      <c r="AQ128" s="1104"/>
      <c r="AR128" s="1104"/>
      <c r="AS128" s="1104"/>
      <c r="AT128" s="1105"/>
      <c r="AU128" s="282"/>
      <c r="AV128" s="282"/>
      <c r="AW128" s="282"/>
      <c r="AX128" s="940" t="s">
        <v>484</v>
      </c>
      <c r="AY128" s="941"/>
      <c r="AZ128" s="941"/>
      <c r="BA128" s="941"/>
      <c r="BB128" s="941"/>
      <c r="BC128" s="941"/>
      <c r="BD128" s="941"/>
      <c r="BE128" s="942"/>
      <c r="BF128" s="1106" t="s">
        <v>186</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485</v>
      </c>
      <c r="CQ128" s="1089"/>
      <c r="CR128" s="1089"/>
      <c r="CS128" s="1089"/>
      <c r="CT128" s="1089"/>
      <c r="CU128" s="1089"/>
      <c r="CV128" s="1089"/>
      <c r="CW128" s="1089"/>
      <c r="CX128" s="1089"/>
      <c r="CY128" s="1089"/>
      <c r="CZ128" s="1089"/>
      <c r="DA128" s="1089"/>
      <c r="DB128" s="1089"/>
      <c r="DC128" s="1089"/>
      <c r="DD128" s="1089"/>
      <c r="DE128" s="1089"/>
      <c r="DF128" s="1090"/>
      <c r="DG128" s="1091" t="s">
        <v>230</v>
      </c>
      <c r="DH128" s="1092"/>
      <c r="DI128" s="1092"/>
      <c r="DJ128" s="1092"/>
      <c r="DK128" s="1092"/>
      <c r="DL128" s="1092" t="s">
        <v>230</v>
      </c>
      <c r="DM128" s="1092"/>
      <c r="DN128" s="1092"/>
      <c r="DO128" s="1092"/>
      <c r="DP128" s="1092"/>
      <c r="DQ128" s="1092" t="s">
        <v>186</v>
      </c>
      <c r="DR128" s="1092"/>
      <c r="DS128" s="1092"/>
      <c r="DT128" s="1092"/>
      <c r="DU128" s="1092"/>
      <c r="DV128" s="1093" t="s">
        <v>230</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486</v>
      </c>
      <c r="X129" s="1126"/>
      <c r="Y129" s="1126"/>
      <c r="Z129" s="1127"/>
      <c r="AA129" s="1010">
        <v>796931</v>
      </c>
      <c r="AB129" s="1011"/>
      <c r="AC129" s="1011"/>
      <c r="AD129" s="1011"/>
      <c r="AE129" s="1012"/>
      <c r="AF129" s="1013">
        <v>731803</v>
      </c>
      <c r="AG129" s="1011"/>
      <c r="AH129" s="1011"/>
      <c r="AI129" s="1011"/>
      <c r="AJ129" s="1012"/>
      <c r="AK129" s="1013">
        <v>696845</v>
      </c>
      <c r="AL129" s="1011"/>
      <c r="AM129" s="1011"/>
      <c r="AN129" s="1011"/>
      <c r="AO129" s="1012"/>
      <c r="AP129" s="1128"/>
      <c r="AQ129" s="1129"/>
      <c r="AR129" s="1129"/>
      <c r="AS129" s="1129"/>
      <c r="AT129" s="1130"/>
      <c r="AU129" s="284"/>
      <c r="AV129" s="284"/>
      <c r="AW129" s="284"/>
      <c r="AX129" s="1119" t="s">
        <v>487</v>
      </c>
      <c r="AY129" s="1002"/>
      <c r="AZ129" s="1002"/>
      <c r="BA129" s="1002"/>
      <c r="BB129" s="1002"/>
      <c r="BC129" s="1002"/>
      <c r="BD129" s="1002"/>
      <c r="BE129" s="1003"/>
      <c r="BF129" s="1120" t="s">
        <v>186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488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489</v>
      </c>
      <c r="X130" s="1126"/>
      <c r="Y130" s="1126"/>
      <c r="Z130" s="1127"/>
      <c r="AA130" s="1010">
        <v>119911</v>
      </c>
      <c r="AB130" s="1011"/>
      <c r="AC130" s="1011"/>
      <c r="AD130" s="1011"/>
      <c r="AE130" s="1012"/>
      <c r="AF130" s="1013">
        <v>99301</v>
      </c>
      <c r="AG130" s="1011"/>
      <c r="AH130" s="1011"/>
      <c r="AI130" s="1011"/>
      <c r="AJ130" s="1012"/>
      <c r="AK130" s="1013">
        <v>104036</v>
      </c>
      <c r="AL130" s="1011"/>
      <c r="AM130" s="1011"/>
      <c r="AN130" s="1011"/>
      <c r="AO130" s="1012"/>
      <c r="AP130" s="1128"/>
      <c r="AQ130" s="1129"/>
      <c r="AR130" s="1129"/>
      <c r="AS130" s="1129"/>
      <c r="AT130" s="1130"/>
      <c r="AU130" s="284"/>
      <c r="AV130" s="284"/>
      <c r="AW130" s="284"/>
      <c r="AX130" s="1119" t="s">
        <v>490</v>
      </c>
      <c r="AY130" s="1002"/>
      <c r="AZ130" s="1002"/>
      <c r="BA130" s="1002"/>
      <c r="BB130" s="1002"/>
      <c r="BC130" s="1002"/>
      <c r="BD130" s="1002"/>
      <c r="BE130" s="1003"/>
      <c r="BF130" s="1156">
        <v>4.8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491</v>
      </c>
      <c r="X131" s="1164"/>
      <c r="Y131" s="1164"/>
      <c r="Z131" s="1165"/>
      <c r="AA131" s="1057">
        <v>677020</v>
      </c>
      <c r="AB131" s="1036"/>
      <c r="AC131" s="1036"/>
      <c r="AD131" s="1036"/>
      <c r="AE131" s="1037"/>
      <c r="AF131" s="1035">
        <v>632502</v>
      </c>
      <c r="AG131" s="1036"/>
      <c r="AH131" s="1036"/>
      <c r="AI131" s="1036"/>
      <c r="AJ131" s="1037"/>
      <c r="AK131" s="1035">
        <v>592809</v>
      </c>
      <c r="AL131" s="1036"/>
      <c r="AM131" s="1036"/>
      <c r="AN131" s="1036"/>
      <c r="AO131" s="1037"/>
      <c r="AP131" s="1166"/>
      <c r="AQ131" s="1167"/>
      <c r="AR131" s="1167"/>
      <c r="AS131" s="1167"/>
      <c r="AT131" s="1168"/>
      <c r="AU131" s="284"/>
      <c r="AV131" s="284"/>
      <c r="AW131" s="284"/>
      <c r="AX131" s="1138" t="s">
        <v>492</v>
      </c>
      <c r="AY131" s="1089"/>
      <c r="AZ131" s="1089"/>
      <c r="BA131" s="1089"/>
      <c r="BB131" s="1089"/>
      <c r="BC131" s="1089"/>
      <c r="BD131" s="1089"/>
      <c r="BE131" s="1090"/>
      <c r="BF131" s="1139" t="s">
        <v>230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493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494</v>
      </c>
      <c r="W132" s="1149"/>
      <c r="X132" s="1149"/>
      <c r="Y132" s="1149"/>
      <c r="Z132" s="1150"/>
      <c r="AA132" s="1151">
        <v>4.5338394729999996</v>
      </c>
      <c r="AB132" s="1152"/>
      <c r="AC132" s="1152"/>
      <c r="AD132" s="1152"/>
      <c r="AE132" s="1153"/>
      <c r="AF132" s="1154">
        <v>4.3958754280000001</v>
      </c>
      <c r="AG132" s="1152"/>
      <c r="AH132" s="1152"/>
      <c r="AI132" s="1152"/>
      <c r="AJ132" s="1153"/>
      <c r="AK132" s="1154">
        <v>5.606358878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495</v>
      </c>
      <c r="W133" s="1132"/>
      <c r="X133" s="1132"/>
      <c r="Y133" s="1132"/>
      <c r="Z133" s="1133"/>
      <c r="AA133" s="1134">
        <v>5.2</v>
      </c>
      <c r="AB133" s="1135"/>
      <c r="AC133" s="1135"/>
      <c r="AD133" s="1135"/>
      <c r="AE133" s="1136"/>
      <c r="AF133" s="1134">
        <v>4.3</v>
      </c>
      <c r="AG133" s="1135"/>
      <c r="AH133" s="1135"/>
      <c r="AI133" s="1135"/>
      <c r="AJ133" s="1136"/>
      <c r="AK133" s="1134">
        <v>4.8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ldb5jEEREBvFeuFftMfJZWCC6mwlx69wN7g9vaEu5+/gFFbC1ALeNdJC3f0OJrkpd9e5m2w8I507eQXKzRx/w==" saltValue="OMCjLKLKnRTDKKUJatgU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19685039370078741" right="0.19685039370078741" top="0.78740157480314965" bottom="0.39370078740157483"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h47x3pdyDIrBPSqnKGIX2PlcDwP7hSxmIK9+s7vABSFBy187J8rKR23ZpAQ3ti5h+KvrqHfKHtd//C8fO8kXoA==" saltValue="MBSEYVdzWkDO8tI+XOtn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X1SPFakFzkuouPEMG6he1Cp/jNPfrmh3xknZ2k8FQ+BOwkEShY/ewGnWtxNWzeGgBm/A8JQOT9h3acSR6Vz+w==" saltValue="8hlmBWE7j6sVohpF74JzI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504</v>
      </c>
      <c r="AL9" s="1175"/>
      <c r="AM9" s="1175"/>
      <c r="AN9" s="1176"/>
      <c r="AO9" s="312">
        <v>312015</v>
      </c>
      <c r="AP9" s="312">
        <v>436996</v>
      </c>
      <c r="AQ9" s="313">
        <v>213574</v>
      </c>
      <c r="AR9" s="314">
        <v>104.6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505</v>
      </c>
      <c r="AL10" s="1175"/>
      <c r="AM10" s="1175"/>
      <c r="AN10" s="1176"/>
      <c r="AO10" s="315">
        <v>47682</v>
      </c>
      <c r="AP10" s="315">
        <v>66782</v>
      </c>
      <c r="AQ10" s="316">
        <v>27269</v>
      </c>
      <c r="AR10" s="317">
        <v>144.9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506</v>
      </c>
      <c r="AL11" s="1175"/>
      <c r="AM11" s="1175"/>
      <c r="AN11" s="1176"/>
      <c r="AO11" s="315">
        <v>42843</v>
      </c>
      <c r="AP11" s="315">
        <v>60004</v>
      </c>
      <c r="AQ11" s="316">
        <v>27363</v>
      </c>
      <c r="AR11" s="317">
        <v>119.3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507</v>
      </c>
      <c r="AL12" s="1175"/>
      <c r="AM12" s="1175"/>
      <c r="AN12" s="1176"/>
      <c r="AO12" s="315" t="s">
        <v>508</v>
      </c>
      <c r="AP12" s="315" t="s">
        <v>508</v>
      </c>
      <c r="AQ12" s="316">
        <v>4914</v>
      </c>
      <c r="AR12" s="317" t="s">
        <v>508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509</v>
      </c>
      <c r="AL13" s="1175"/>
      <c r="AM13" s="1175"/>
      <c r="AN13" s="1176"/>
      <c r="AO13" s="315" t="s">
        <v>508</v>
      </c>
      <c r="AP13" s="315" t="s">
        <v>508</v>
      </c>
      <c r="AQ13" s="316" t="s">
        <v>508</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510</v>
      </c>
      <c r="AL14" s="1175"/>
      <c r="AM14" s="1175"/>
      <c r="AN14" s="1176"/>
      <c r="AO14" s="315">
        <v>15535</v>
      </c>
      <c r="AP14" s="315">
        <v>21758</v>
      </c>
      <c r="AQ14" s="316">
        <v>8817</v>
      </c>
      <c r="AR14" s="317">
        <v>146.80000000000001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511</v>
      </c>
      <c r="AL15" s="1175"/>
      <c r="AM15" s="1175"/>
      <c r="AN15" s="1176"/>
      <c r="AO15" s="315">
        <v>10625</v>
      </c>
      <c r="AP15" s="315">
        <v>14881</v>
      </c>
      <c r="AQ15" s="316">
        <v>5079</v>
      </c>
      <c r="AR15" s="317">
        <v>193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512</v>
      </c>
      <c r="AL16" s="1178"/>
      <c r="AM16" s="1178"/>
      <c r="AN16" s="1179"/>
      <c r="AO16" s="315">
        <v>-29812</v>
      </c>
      <c r="AP16" s="315">
        <v>-41754</v>
      </c>
      <c r="AQ16" s="316">
        <v>-19713</v>
      </c>
      <c r="AR16" s="317">
        <v>111.8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398888</v>
      </c>
      <c r="AP17" s="315">
        <v>558667</v>
      </c>
      <c r="AQ17" s="316">
        <v>267304</v>
      </c>
      <c r="AR17" s="317">
        <v>109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517</v>
      </c>
      <c r="AL21" s="1170"/>
      <c r="AM21" s="1170"/>
      <c r="AN21" s="1171"/>
      <c r="AO21" s="327">
        <v>50.42</v>
      </c>
      <c r="AP21" s="328">
        <v>25.06</v>
      </c>
      <c r="AQ21" s="329">
        <v>25.36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518</v>
      </c>
      <c r="AL22" s="1170"/>
      <c r="AM22" s="1170"/>
      <c r="AN22" s="1171"/>
      <c r="AO22" s="332">
        <v>94.5</v>
      </c>
      <c r="AP22" s="333">
        <v>93.7</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522</v>
      </c>
      <c r="AL32" s="1186"/>
      <c r="AM32" s="1186"/>
      <c r="AN32" s="1187"/>
      <c r="AO32" s="342">
        <v>106469</v>
      </c>
      <c r="AP32" s="342">
        <v>149116</v>
      </c>
      <c r="AQ32" s="343">
        <v>151350</v>
      </c>
      <c r="AR32" s="344">
        <v>-1.5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523</v>
      </c>
      <c r="AL33" s="1186"/>
      <c r="AM33" s="1186"/>
      <c r="AN33" s="1187"/>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524</v>
      </c>
      <c r="AL34" s="1186"/>
      <c r="AM34" s="1186"/>
      <c r="AN34" s="1187"/>
      <c r="AO34" s="342" t="s">
        <v>508</v>
      </c>
      <c r="AP34" s="342" t="s">
        <v>508</v>
      </c>
      <c r="AQ34" s="343" t="s">
        <v>508</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525</v>
      </c>
      <c r="AL35" s="1186"/>
      <c r="AM35" s="1186"/>
      <c r="AN35" s="1187"/>
      <c r="AO35" s="342">
        <v>11753</v>
      </c>
      <c r="AP35" s="342">
        <v>16461</v>
      </c>
      <c r="AQ35" s="343">
        <v>30589</v>
      </c>
      <c r="AR35" s="344">
        <v>-46.2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526</v>
      </c>
      <c r="AL36" s="1186"/>
      <c r="AM36" s="1186"/>
      <c r="AN36" s="1187"/>
      <c r="AO36" s="342">
        <v>23216</v>
      </c>
      <c r="AP36" s="342">
        <v>32515</v>
      </c>
      <c r="AQ36" s="343">
        <v>6092</v>
      </c>
      <c r="AR36" s="344">
        <v>433.7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527</v>
      </c>
      <c r="AL37" s="1186"/>
      <c r="AM37" s="1186"/>
      <c r="AN37" s="1187"/>
      <c r="AO37" s="342" t="s">
        <v>508</v>
      </c>
      <c r="AP37" s="342" t="s">
        <v>508</v>
      </c>
      <c r="AQ37" s="343">
        <v>1860</v>
      </c>
      <c r="AR37" s="344" t="s">
        <v>508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528</v>
      </c>
      <c r="AL38" s="1189"/>
      <c r="AM38" s="1189"/>
      <c r="AN38" s="1190"/>
      <c r="AO38" s="345">
        <v>8</v>
      </c>
      <c r="AP38" s="345">
        <v>11</v>
      </c>
      <c r="AQ38" s="346">
        <v>61</v>
      </c>
      <c r="AR38" s="334">
        <v>-82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529</v>
      </c>
      <c r="AL39" s="1189"/>
      <c r="AM39" s="1189"/>
      <c r="AN39" s="1190"/>
      <c r="AO39" s="342">
        <v>-4175</v>
      </c>
      <c r="AP39" s="342">
        <v>-5847</v>
      </c>
      <c r="AQ39" s="343">
        <v>-9157</v>
      </c>
      <c r="AR39" s="344">
        <v>-36.1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530</v>
      </c>
      <c r="AL40" s="1186"/>
      <c r="AM40" s="1186"/>
      <c r="AN40" s="1187"/>
      <c r="AO40" s="342">
        <v>-104036</v>
      </c>
      <c r="AP40" s="342">
        <v>-145709</v>
      </c>
      <c r="AQ40" s="343">
        <v>-135364</v>
      </c>
      <c r="AR40" s="344">
        <v>7.6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33235</v>
      </c>
      <c r="AP41" s="342">
        <v>46548</v>
      </c>
      <c r="AQ41" s="343">
        <v>45431</v>
      </c>
      <c r="AR41" s="344">
        <v>2.5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499</v>
      </c>
      <c r="AN49" s="1182" t="s">
        <v>534</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137326</v>
      </c>
      <c r="AN51" s="364">
        <v>169329</v>
      </c>
      <c r="AO51" s="365">
        <v>10.7</v>
      </c>
      <c r="AP51" s="366">
        <v>288550</v>
      </c>
      <c r="AQ51" s="367">
        <v>20.8</v>
      </c>
      <c r="AR51" s="368">
        <v>-10.1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74023</v>
      </c>
      <c r="AN52" s="372">
        <v>91274</v>
      </c>
      <c r="AO52" s="373">
        <v>11</v>
      </c>
      <c r="AP52" s="374">
        <v>141525</v>
      </c>
      <c r="AQ52" s="375">
        <v>10.1</v>
      </c>
      <c r="AR52" s="376">
        <v>0.9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151573</v>
      </c>
      <c r="AN53" s="364">
        <v>195831</v>
      </c>
      <c r="AO53" s="365">
        <v>15.7</v>
      </c>
      <c r="AP53" s="366">
        <v>287914</v>
      </c>
      <c r="AQ53" s="367">
        <v>-0.2</v>
      </c>
      <c r="AR53" s="368">
        <v>15.9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59806</v>
      </c>
      <c r="AN54" s="372">
        <v>77269</v>
      </c>
      <c r="AO54" s="373">
        <v>-15.3</v>
      </c>
      <c r="AP54" s="374">
        <v>146531</v>
      </c>
      <c r="AQ54" s="375">
        <v>3.5</v>
      </c>
      <c r="AR54" s="376">
        <v>-18.8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218119</v>
      </c>
      <c r="AN55" s="364">
        <v>292385</v>
      </c>
      <c r="AO55" s="365">
        <v>49.3</v>
      </c>
      <c r="AP55" s="366">
        <v>310300</v>
      </c>
      <c r="AQ55" s="367">
        <v>7.8</v>
      </c>
      <c r="AR55" s="368">
        <v>41.5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61513</v>
      </c>
      <c r="AN56" s="372">
        <v>82457</v>
      </c>
      <c r="AO56" s="373">
        <v>6.7</v>
      </c>
      <c r="AP56" s="374">
        <v>157576</v>
      </c>
      <c r="AQ56" s="375">
        <v>7.5</v>
      </c>
      <c r="AR56" s="376">
        <v>-0.8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260114</v>
      </c>
      <c r="AN57" s="364">
        <v>352936</v>
      </c>
      <c r="AO57" s="365">
        <v>20.7</v>
      </c>
      <c r="AP57" s="366">
        <v>317319</v>
      </c>
      <c r="AQ57" s="367">
        <v>2.2999999999999998</v>
      </c>
      <c r="AR57" s="368">
        <v>18.399999999999999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148396</v>
      </c>
      <c r="AN58" s="372">
        <v>201351</v>
      </c>
      <c r="AO58" s="373">
        <v>144.19999999999999</v>
      </c>
      <c r="AP58" s="374">
        <v>164214</v>
      </c>
      <c r="AQ58" s="375">
        <v>4.2</v>
      </c>
      <c r="AR58" s="376">
        <v>140</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330381</v>
      </c>
      <c r="AN59" s="364">
        <v>462718</v>
      </c>
      <c r="AO59" s="365">
        <v>31.1</v>
      </c>
      <c r="AP59" s="366">
        <v>289738</v>
      </c>
      <c r="AQ59" s="367">
        <v>-8.6999999999999993</v>
      </c>
      <c r="AR59" s="368">
        <v>39.799999999999997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119687</v>
      </c>
      <c r="AN60" s="372">
        <v>167629</v>
      </c>
      <c r="AO60" s="373">
        <v>-16.7</v>
      </c>
      <c r="AP60" s="374">
        <v>156238</v>
      </c>
      <c r="AQ60" s="375">
        <v>-4.9000000000000004</v>
      </c>
      <c r="AR60" s="376">
        <v>-11.8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219503</v>
      </c>
      <c r="AN61" s="379">
        <v>294640</v>
      </c>
      <c r="AO61" s="380">
        <v>25.5</v>
      </c>
      <c r="AP61" s="381">
        <v>298764</v>
      </c>
      <c r="AQ61" s="382">
        <v>4.4000000000000004</v>
      </c>
      <c r="AR61" s="368">
        <v>21.1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92685</v>
      </c>
      <c r="AN62" s="372">
        <v>123996</v>
      </c>
      <c r="AO62" s="373">
        <v>26</v>
      </c>
      <c r="AP62" s="374">
        <v>153217</v>
      </c>
      <c r="AQ62" s="375">
        <v>4.0999999999999996</v>
      </c>
      <c r="AR62" s="376">
        <v>21.9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dzAt4D6DiLFbM6O8YUxBbYpdKNn9EIfGeg4wVwMMkq+ZHapniQuDXR4Y1lrKgHEze+0Vli1DF/a6H4HOVSGrA==" saltValue="V9TOols8L4g14qMnPZVx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GvVhbK7//5brAGSXTTqoHCwbfg5NyRjIhz3XSXUuSngEK2BwESsXtBycJG5Hfi9DfHGdQYhD53dWj+LAm89mQ==" saltValue="SFssSeH0RVj0S6CmIsv67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Jhw/MtHdgDb15xoOLURBadbskn4sVPB+YgA1G+kaThd7nES33hcp88qEs0Mucfd+X60G/xyz+tiGPx6GTl39A==" saltValue="KYqq9ah/ndIsEW95UXAb+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4" t="s">
        <v>3</v>
      </c>
      <c r="D47" s="1194"/>
      <c r="E47" s="1195"/>
      <c r="F47" s="11">
        <v>88.37</v>
      </c>
      <c r="G47" s="12">
        <v>84.02</v>
      </c>
      <c r="H47" s="12">
        <v>90.02</v>
      </c>
      <c r="I47" s="12">
        <v>98.05</v>
      </c>
      <c r="J47" s="13">
        <v>89.06</v>
      </c>
    </row>
    <row r="48" spans="2:10" ht="57.75" customHeight="1">
      <c r="B48" s="14"/>
      <c r="C48" s="1196" t="s">
        <v>4</v>
      </c>
      <c r="D48" s="1196"/>
      <c r="E48" s="1197"/>
      <c r="F48" s="15">
        <v>7.84</v>
      </c>
      <c r="G48" s="16">
        <v>8.7899999999999991</v>
      </c>
      <c r="H48" s="16">
        <v>10.64</v>
      </c>
      <c r="I48" s="16">
        <v>6.74</v>
      </c>
      <c r="J48" s="17">
        <v>0.4</v>
      </c>
    </row>
    <row r="49" spans="2:10" ht="57.75" customHeight="1" thickBot="1">
      <c r="B49" s="18"/>
      <c r="C49" s="1198" t="s">
        <v>5</v>
      </c>
      <c r="D49" s="1198"/>
      <c r="E49" s="1199"/>
      <c r="F49" s="19">
        <v>0.38</v>
      </c>
      <c r="G49" s="20">
        <v>1.35</v>
      </c>
      <c r="H49" s="20">
        <v>2.23</v>
      </c>
      <c r="I49" s="20" t="s">
        <v>555</v>
      </c>
      <c r="J49" s="21" t="s">
        <v>556</v>
      </c>
    </row>
    <row r="50" spans="2:10" ht="13.5" customHeight="1"/>
    <row r="51" spans="2:10" ht="13.5" hidden="1" customHeight="1"/>
    <row r="52" spans="2:10" ht="13.5" hidden="1" customHeight="1"/>
    <row r="53" spans="2:10" ht="13.5" hidden="1" customHeight="1"/>
  </sheetData>
  <sheetProtection algorithmName="SHA-512" hashValue="OGcFaQSSufeu4BwR111W2bWYIqvlAANpeKWdAaStu55yaYD4UzQFeMWY8dIhP86o3koXFmlXe1gUqQOJXQpQ+Q==" saltValue="28IqhWTTdzGNJWSNfQNY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2020-03-12T09:12:45Z</cp:lastPrinted>
  <dcterms:created xsi:type="dcterms:W3CDTF">2020-02-10T05:01:52Z</dcterms:created>
  <dcterms:modified xsi:type="dcterms:W3CDTF">2020-03-12T09:13:01Z</dcterms:modified>
  <cp:category/>
</cp:coreProperties>
</file>